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bdelwahab\Documents\"/>
    </mc:Choice>
  </mc:AlternateContent>
  <xr:revisionPtr revIDLastSave="0" documentId="13_ncr:1_{F4E837FA-8997-41A6-9AAA-43C2F5D5BFA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المقدمة" sheetId="1" r:id="rId1"/>
    <sheet name="التقديم" sheetId="2" r:id="rId2"/>
    <sheet name="101" sheetId="31" r:id="rId3"/>
    <sheet name="102" sheetId="33" r:id="rId4"/>
    <sheet name="Gr_34" sheetId="40" r:id="rId5"/>
    <sheet name="103" sheetId="34" r:id="rId6"/>
  </sheets>
  <definedNames>
    <definedName name="_xlnm.Print_Area" localSheetId="2">'101'!$A$1:$J$20</definedName>
    <definedName name="_xlnm.Print_Area" localSheetId="3">'102'!$A$1:$M$21</definedName>
    <definedName name="_xlnm.Print_Area" localSheetId="5">'103'!$A$1:$K$22</definedName>
    <definedName name="_xlnm.Print_Area" localSheetId="4">Gr_34!$A$1:$J$16</definedName>
    <definedName name="_xlnm.Print_Area" localSheetId="0">المقدمة!$A$1:$A$39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0" l="1"/>
  <c r="C21" i="33"/>
  <c r="D21" i="33"/>
  <c r="E21" i="33"/>
  <c r="G21" i="33"/>
  <c r="H21" i="33"/>
  <c r="J21" i="33"/>
  <c r="K21" i="33"/>
  <c r="I12" i="33"/>
  <c r="I13" i="33"/>
  <c r="I14" i="33"/>
  <c r="I15" i="33"/>
  <c r="I16" i="33"/>
  <c r="I17" i="33"/>
  <c r="I18" i="33"/>
  <c r="I19" i="33"/>
  <c r="I20" i="33"/>
  <c r="I11" i="33"/>
  <c r="D20" i="31"/>
  <c r="E20" i="31"/>
  <c r="C11" i="31"/>
  <c r="C12" i="31"/>
  <c r="C13" i="31"/>
  <c r="C14" i="31"/>
  <c r="C15" i="31"/>
  <c r="C16" i="31"/>
  <c r="C17" i="31"/>
  <c r="C18" i="31"/>
  <c r="C19" i="31"/>
  <c r="C10" i="31"/>
  <c r="F11" i="31"/>
  <c r="F12" i="31"/>
  <c r="F13" i="31"/>
  <c r="F14" i="31"/>
  <c r="F15" i="31"/>
  <c r="F16" i="31"/>
  <c r="F17" i="31"/>
  <c r="F18" i="31"/>
  <c r="F19" i="31"/>
  <c r="F10" i="31"/>
  <c r="G20" i="31"/>
  <c r="H20" i="31"/>
  <c r="I21" i="33" l="1"/>
  <c r="C20" i="31"/>
  <c r="F21" i="33"/>
  <c r="F20" i="31"/>
</calcChain>
</file>

<file path=xl/sharedStrings.xml><?xml version="1.0" encoding="utf-8"?>
<sst xmlns="http://schemas.openxmlformats.org/spreadsheetml/2006/main" count="173" uniqueCount="109">
  <si>
    <t>مصادر البيانات :</t>
  </si>
  <si>
    <t>يهدف هذا الفصل الى توفير بيانات اقتصادية عن نشاط الخدمات الإجتماعية والشخصية في القطاع  الخاص من حيث العمالة  والمستلزمات السلعية والخدمية وتقديرات الانتاج والقيمة المضافة .</t>
  </si>
  <si>
    <t>Main Economic Activity</t>
  </si>
  <si>
    <t>المجموع</t>
  </si>
  <si>
    <t>النشاط الاقتصادى الرئيسي</t>
  </si>
  <si>
    <t>Total</t>
  </si>
  <si>
    <t>عدد المشتغلين و تقديرات تعويضات العاملين حسب الجنسية و النشاط الإقتصادي الرئيسي</t>
  </si>
  <si>
    <t>تعويضات العاملين</t>
  </si>
  <si>
    <t>عدد المشتغلين</t>
  </si>
  <si>
    <t>Number of Employees</t>
  </si>
  <si>
    <t>تقديرات القيمة المضافة حسب النشاط الاقتصادي الرئيسي</t>
  </si>
  <si>
    <t>ESTIMATES OF VALUE ADDED BY MAIN ECONOMIC ACTIVITY</t>
  </si>
  <si>
    <t>القيمة المضافة الصافية</t>
  </si>
  <si>
    <t>الإهتلاكات</t>
  </si>
  <si>
    <t>القيمة المضافة الإجمالية</t>
  </si>
  <si>
    <t>المستلزمات السلعية والخدمية</t>
  </si>
  <si>
    <t>قيمة الإنتاج</t>
  </si>
  <si>
    <t>Intermediate Goods &amp; Services</t>
  </si>
  <si>
    <t>Production Value</t>
  </si>
  <si>
    <t>Net Value Added</t>
  </si>
  <si>
    <t>Depreciat ions</t>
  </si>
  <si>
    <t>Gross Value Added</t>
  </si>
  <si>
    <t>خدمات</t>
  </si>
  <si>
    <t>سلع</t>
  </si>
  <si>
    <t>إيرادات إخرى</t>
  </si>
  <si>
    <t>منتجات</t>
  </si>
  <si>
    <t>Services</t>
  </si>
  <si>
    <t>Goods</t>
  </si>
  <si>
    <t>Other Revenues</t>
  </si>
  <si>
    <t>Products</t>
  </si>
  <si>
    <t>MAIN ECONOMIC INDICATORS BY MAIN ECONOMIC ACTIVITY</t>
  </si>
  <si>
    <t>نسبة المستلزمات الخدمية إلى قيمة الإنتاج</t>
  </si>
  <si>
    <t>نسبة المستلزمات السلعية إلى قيمة الإنتاج</t>
  </si>
  <si>
    <t>(%)</t>
  </si>
  <si>
    <t>فائض التشغيل</t>
  </si>
  <si>
    <t>Percentage Of Intermediate Services To Output</t>
  </si>
  <si>
    <t>Percentage Of Intermediate Goods To Output</t>
  </si>
  <si>
    <t>Operating Surplus</t>
  </si>
  <si>
    <t>النشاط الاقتصادي الرئيسي</t>
  </si>
  <si>
    <t>قطري</t>
  </si>
  <si>
    <t>غير قطري</t>
  </si>
  <si>
    <t>Average Annual Wage (1)
(QR.)</t>
  </si>
  <si>
    <t>Productivity Of Employee
(QR.)</t>
  </si>
  <si>
    <t>Value Added Per Worker
(QR.)</t>
  </si>
  <si>
    <t>Distribution Of Net Value Added
(QR. 000)</t>
  </si>
  <si>
    <t>متوسط الأجر السنوي 1
ريال قطري</t>
  </si>
  <si>
    <t>إنتاجية المشتغل
ريال قطري</t>
  </si>
  <si>
    <t>نصيب المشتغل من القيمة المضافة الاجمالية
ريال قطري</t>
  </si>
  <si>
    <t>توزيعات القيمة المضافة الصافية
ألف ريال قطري</t>
  </si>
  <si>
    <t>أهم المؤشرات الإقتصادية حسب النشاط الإقتصادي الرئيسي</t>
  </si>
  <si>
    <t>Education</t>
  </si>
  <si>
    <t xml:space="preserve">SOCIAL &amp; PERSONAL
SERVICES STATISTICS </t>
  </si>
  <si>
    <r>
      <t xml:space="preserve">رمز نشاط
</t>
    </r>
    <r>
      <rPr>
        <b/>
        <sz val="8"/>
        <rFont val="Arial"/>
        <family val="2"/>
      </rPr>
      <t>Activity Code</t>
    </r>
  </si>
  <si>
    <t>This chapter aims to furnish economic data related to the social and personal services in the private sector  in terms of employment, inputs, production and value added generated.</t>
  </si>
  <si>
    <t>Data Sources::</t>
  </si>
  <si>
    <t>Compensations Of Employees</t>
  </si>
  <si>
    <t>(1) Includes Wages, Salaries, Payments in-kind &amp; remuneration of board of directors.</t>
  </si>
  <si>
    <t>إحصاءات
الخدمات الإجتماعية والشخصية</t>
  </si>
  <si>
    <t>NUMBER OF EMPLOYEES &amp; ESTIMATES OF COMPENSATIONS OF EMPLOYEES BY NATIONALITY
&amp; MAIN ECONOMIC ACTIVITY</t>
  </si>
  <si>
    <t>Qataris</t>
  </si>
  <si>
    <t>Non-Qataris</t>
  </si>
  <si>
    <t>التعليم</t>
  </si>
  <si>
    <t>Human health activities</t>
  </si>
  <si>
    <t xml:space="preserve">الأنشطة في مجال صحة الإنسان </t>
  </si>
  <si>
    <t>Creative, arts and entertainment activities</t>
  </si>
  <si>
    <t>الأنشطة الإبداعية والفنون والترفيهيه</t>
  </si>
  <si>
    <t>Libraries, archives, museums and other cultural activities</t>
  </si>
  <si>
    <t>أنشطة المكتبات و المحفوظات، والمتاحف والأنشطة الثقافية الأخرى</t>
  </si>
  <si>
    <t>Sports activities and amusement and recreation activities</t>
  </si>
  <si>
    <t>الأنشطة الرياضية والترفيه والتسلية</t>
  </si>
  <si>
    <t>Repair of computers and personal and household goods</t>
  </si>
  <si>
    <t>إصلاح أجهزة الحاسوب والسلع الشخصية والمنزلية</t>
  </si>
  <si>
    <t>Other personal service activities</t>
  </si>
  <si>
    <t>أنشطة الخدمات الشخصية الأخرى</t>
  </si>
  <si>
    <t>(1) يشمل الأجور والرواتب والمزايا العينية و مكافآت مجلس الإدارة.</t>
  </si>
  <si>
    <t>التعليم
Education</t>
  </si>
  <si>
    <t>الأنشطة في مجال صحة الإنسان
 Human health activities</t>
  </si>
  <si>
    <t>الأنشطة الإبداعية والفنون والترفيهيه
Creative, arts and entertainment activities</t>
  </si>
  <si>
    <t>أنشطة الخدمات الشخصية الأخرى
Other personal service activities</t>
  </si>
  <si>
    <t>إجمالي القيمة المضافة حسب النشاط الاقتصادي الرئيسي</t>
  </si>
  <si>
    <t>GROSS VALUE ADDED BY MAIN ECONOMIC ACTIVITY</t>
  </si>
  <si>
    <t>Social work activies without accommodation</t>
  </si>
  <si>
    <t xml:space="preserve">  أنشطة العمل الاجتماعي ، دون أقامة</t>
  </si>
  <si>
    <t>إحصاءات الخدمات الشخصية والإجتماعية 
(القطاع الخاص)</t>
  </si>
  <si>
    <t xml:space="preserve">SOCIAL &amp; PERSONAL SERVICES STATISTICS
(PRIVATE SECTOR) 
</t>
  </si>
  <si>
    <t xml:space="preserve"> أنشطة العمل الاجتماعي ، دون أقامة
Social work activies without
accommodation</t>
  </si>
  <si>
    <t>أنشطة المكتبات و المحفوظات، والمتاحف والأنشطة الثقافية الأخرى
Libraries, archives, museums
and other cultural activities</t>
  </si>
  <si>
    <t>الأنشطة الرياضية والترفيه والتسلية
Sports activities and amusement
and recreation activities</t>
  </si>
  <si>
    <t>إصلاح أجهزة الحاسوب والسلع الشخصية والمنزلية
Repair of computers and personal
and household goods</t>
  </si>
  <si>
    <t>-#+</t>
  </si>
  <si>
    <t>CHAPTER XIII</t>
  </si>
  <si>
    <t>Residentil care activities</t>
  </si>
  <si>
    <t>أنشطة الرعاية مع الاقامة</t>
  </si>
  <si>
    <t>اصلاح المركبات ذات المحركات والدراجات النارية
Retail trade and repair of motor
vehicles and motorcycles</t>
  </si>
  <si>
    <t>أنشطة الرعاية مع الاقامة
Residentil care activities</t>
  </si>
  <si>
    <t>هذا واعتمدت بيانات هذا الفصل بشكل رئيسي على نتائج البحث الميداني للاحصاءات الإجتماعية والشخصية الذي تقوم بتنفيذه جهاز التخطيط والاحصاء سنوياً.</t>
  </si>
  <si>
    <t>Data were mainly obtained from the results of field survey of Social and Personal Services Statistics conducted annually by the  Planning and Statistics Authority .</t>
  </si>
  <si>
    <t>TABLE (101) Value QR.000</t>
  </si>
  <si>
    <t>جدول (101) القيمة ألف ريال قطري</t>
  </si>
  <si>
    <t>TABLE (102) Value QR.000</t>
  </si>
  <si>
    <t>جدول (102) القيمة ألف ريال قطري</t>
  </si>
  <si>
    <t xml:space="preserve">Graph No. (34) شكل رقم  </t>
  </si>
  <si>
    <t>TABLE (103)</t>
  </si>
  <si>
    <t>جدول (103)</t>
  </si>
  <si>
    <t xml:space="preserve">   النشرة السنوية للإحصاءات الإجتماعية 
         والشخصية - منشآت القطاع الخاص 2022
        </t>
  </si>
  <si>
    <t xml:space="preserve"> Annual Bulletin of Social and Personal Services Statistics - Private Sector 2022</t>
  </si>
  <si>
    <t>تجارة الجملة والتجزئة ،إصلاح المركبات ذات المحركات والدراجات النارية</t>
  </si>
  <si>
    <t xml:space="preserve">تجارة الجملة والتجزئة ،إصلاح المركبات ذات المحركات والدراجات النارية </t>
  </si>
  <si>
    <t>wholesale and retail trade,repair of motor vehicles and motorcycles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</si>
</sst>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  <charset val="178"/>
    </font>
    <font>
      <b/>
      <sz val="12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8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0"/>
      <name val="Arabic Typesetting"/>
      <family val="4"/>
    </font>
    <font>
      <b/>
      <sz val="20"/>
      <color indexed="8"/>
      <name val="Arabic Typesetting"/>
      <family val="4"/>
    </font>
    <font>
      <b/>
      <sz val="16"/>
      <color indexed="8"/>
      <name val="Arial"/>
      <family val="2"/>
    </font>
    <font>
      <sz val="10"/>
      <name val="Arial"/>
    </font>
    <font>
      <b/>
      <sz val="48"/>
      <name val="AGA Arabesque Desktop"/>
      <charset val="2"/>
    </font>
    <font>
      <b/>
      <sz val="24"/>
      <name val="Sultan bold"/>
      <charset val="178"/>
    </font>
    <font>
      <b/>
      <sz val="18"/>
      <name val="Bernard MT Condensed"/>
      <family val="1"/>
    </font>
    <font>
      <b/>
      <sz val="24"/>
      <name val="Bernard MT Condensed"/>
      <family val="1"/>
    </font>
    <font>
      <b/>
      <sz val="16"/>
      <name val="Sultan bold"/>
      <charset val="178"/>
    </font>
    <font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1"/>
      </bottom>
      <diagonal/>
    </border>
    <border>
      <left style="thick">
        <color theme="0"/>
      </left>
      <right style="thick">
        <color theme="0"/>
      </right>
      <top style="medium">
        <color indexed="61"/>
      </top>
      <bottom style="medium">
        <color indexed="61"/>
      </bottom>
      <diagonal/>
    </border>
    <border>
      <left style="thick">
        <color theme="0"/>
      </left>
      <right style="thick">
        <color theme="0"/>
      </right>
      <top style="medium">
        <color indexed="6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</borders>
  <cellStyleXfs count="35">
    <xf numFmtId="0" fontId="0" fillId="0" borderId="0"/>
    <xf numFmtId="0" fontId="10" fillId="0" borderId="0" applyAlignment="0">
      <alignment horizontal="centerContinuous" vertical="center"/>
    </xf>
    <xf numFmtId="0" fontId="11" fillId="0" borderId="0" applyAlignment="0">
      <alignment horizontal="centerContinuous" vertical="center"/>
    </xf>
    <xf numFmtId="0" fontId="3" fillId="2" borderId="1">
      <alignment horizontal="right" vertical="center" wrapText="1"/>
    </xf>
    <xf numFmtId="1" fontId="9" fillId="2" borderId="2">
      <alignment horizontal="left" vertical="center" wrapText="1"/>
    </xf>
    <xf numFmtId="1" fontId="5" fillId="2" borderId="3">
      <alignment horizontal="center" vertical="center"/>
    </xf>
    <xf numFmtId="0" fontId="4" fillId="2" borderId="3">
      <alignment horizontal="center" vertical="center" wrapText="1"/>
    </xf>
    <xf numFmtId="0" fontId="12" fillId="2" borderId="3">
      <alignment horizontal="center" vertical="center" wrapText="1"/>
    </xf>
    <xf numFmtId="0" fontId="1" fillId="0" borderId="0">
      <alignment horizontal="center" vertical="center" readingOrder="2"/>
    </xf>
    <xf numFmtId="0" fontId="6" fillId="0" borderId="0">
      <alignment horizontal="left" vertical="center"/>
    </xf>
    <xf numFmtId="0" fontId="27" fillId="0" borderId="0"/>
    <xf numFmtId="0" fontId="15" fillId="0" borderId="0"/>
    <xf numFmtId="0" fontId="26" fillId="0" borderId="0"/>
    <xf numFmtId="0" fontId="7" fillId="0" borderId="0">
      <alignment horizontal="right" vertical="center"/>
    </xf>
    <xf numFmtId="0" fontId="13" fillId="0" borderId="0">
      <alignment horizontal="left" vertical="center"/>
    </xf>
    <xf numFmtId="0" fontId="3" fillId="0" borderId="0">
      <alignment horizontal="right" vertical="center"/>
    </xf>
    <xf numFmtId="0" fontId="1" fillId="0" borderId="0">
      <alignment horizontal="left" vertical="center"/>
    </xf>
    <xf numFmtId="0" fontId="14" fillId="2" borderId="3" applyAlignment="0">
      <alignment horizontal="center" vertical="center"/>
    </xf>
    <xf numFmtId="0" fontId="7" fillId="0" borderId="4">
      <alignment horizontal="right" vertical="center" indent="1"/>
    </xf>
    <xf numFmtId="0" fontId="3" fillId="2" borderId="4">
      <alignment horizontal="right" vertical="center" wrapText="1" indent="1" readingOrder="2"/>
    </xf>
    <xf numFmtId="0" fontId="2" fillId="0" borderId="4">
      <alignment horizontal="right" vertical="center" indent="1"/>
    </xf>
    <xf numFmtId="0" fontId="2" fillId="2" borderId="4">
      <alignment horizontal="left" vertical="center" wrapText="1" indent="1"/>
    </xf>
    <xf numFmtId="0" fontId="2" fillId="0" borderId="5">
      <alignment horizontal="left" vertical="center"/>
    </xf>
    <xf numFmtId="0" fontId="2" fillId="0" borderId="6">
      <alignment horizontal="left" vertical="center"/>
    </xf>
    <xf numFmtId="0" fontId="1" fillId="0" borderId="0"/>
    <xf numFmtId="0" fontId="2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8" fillId="0" borderId="0"/>
  </cellStyleXfs>
  <cellXfs count="16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6" fillId="0" borderId="0" xfId="10" applyFont="1" applyAlignment="1">
      <alignment vertical="center"/>
    </xf>
    <xf numFmtId="0" fontId="17" fillId="0" borderId="0" xfId="10" applyFont="1" applyAlignment="1">
      <alignment vertical="center" wrapText="1" readingOrder="1"/>
    </xf>
    <xf numFmtId="0" fontId="20" fillId="0" borderId="0" xfId="10" applyFont="1" applyAlignment="1">
      <alignment vertical="center" wrapText="1"/>
    </xf>
    <xf numFmtId="0" fontId="16" fillId="0" borderId="0" xfId="10" applyFont="1" applyAlignment="1">
      <alignment vertical="center" wrapText="1"/>
    </xf>
    <xf numFmtId="0" fontId="16" fillId="0" borderId="0" xfId="10" applyFont="1" applyAlignment="1">
      <alignment horizontal="center" vertical="center" wrapText="1"/>
    </xf>
    <xf numFmtId="0" fontId="19" fillId="0" borderId="0" xfId="10" applyFont="1" applyAlignment="1">
      <alignment horizontal="center" vertical="center" wrapText="1"/>
    </xf>
    <xf numFmtId="0" fontId="21" fillId="0" borderId="0" xfId="10" applyFont="1" applyAlignment="1">
      <alignment horizontal="left" vertical="center" wrapText="1" indent="1"/>
    </xf>
    <xf numFmtId="0" fontId="19" fillId="0" borderId="0" xfId="10" applyFont="1" applyAlignment="1">
      <alignment horizontal="right" vertical="center" wrapText="1" indent="1"/>
    </xf>
    <xf numFmtId="0" fontId="20" fillId="0" borderId="0" xfId="10" applyFont="1" applyAlignment="1">
      <alignment vertical="center" wrapText="1" readingOrder="2"/>
    </xf>
    <xf numFmtId="0" fontId="28" fillId="0" borderId="0" xfId="0" applyFont="1"/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0" fillId="0" borderId="0" xfId="1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23" fillId="0" borderId="0" xfId="10" applyFont="1" applyAlignment="1">
      <alignment vertical="center" wrapText="1"/>
    </xf>
    <xf numFmtId="0" fontId="25" fillId="3" borderId="10" xfId="10" applyFont="1" applyFill="1" applyBorder="1" applyAlignment="1">
      <alignment horizontal="center" wrapText="1"/>
    </xf>
    <xf numFmtId="0" fontId="23" fillId="0" borderId="0" xfId="10" applyFont="1" applyAlignment="1">
      <alignment horizontal="center" vertical="center" wrapText="1"/>
    </xf>
    <xf numFmtId="0" fontId="22" fillId="0" borderId="0" xfId="10" applyFont="1" applyAlignment="1">
      <alignment vertical="center" wrapText="1" readingOrder="2"/>
    </xf>
    <xf numFmtId="0" fontId="8" fillId="3" borderId="12" xfId="10" applyFont="1" applyFill="1" applyBorder="1" applyAlignment="1">
      <alignment horizontal="center" vertical="top" wrapText="1"/>
    </xf>
    <xf numFmtId="0" fontId="23" fillId="0" borderId="0" xfId="10" applyFont="1"/>
    <xf numFmtId="1" fontId="16" fillId="0" borderId="0" xfId="10" applyNumberFormat="1" applyFont="1" applyAlignment="1">
      <alignment vertical="center" wrapText="1"/>
    </xf>
    <xf numFmtId="1" fontId="25" fillId="4" borderId="13" xfId="10" applyNumberFormat="1" applyFont="1" applyFill="1" applyBorder="1" applyAlignment="1">
      <alignment vertical="center" wrapText="1"/>
    </xf>
    <xf numFmtId="1" fontId="1" fillId="4" borderId="16" xfId="0" applyNumberFormat="1" applyFont="1" applyFill="1" applyBorder="1" applyAlignment="1">
      <alignment vertical="center" wrapText="1"/>
    </xf>
    <xf numFmtId="1" fontId="1" fillId="3" borderId="17" xfId="0" applyNumberFormat="1" applyFont="1" applyFill="1" applyBorder="1" applyAlignment="1">
      <alignment vertical="center" wrapText="1"/>
    </xf>
    <xf numFmtId="0" fontId="20" fillId="0" borderId="0" xfId="10" applyFont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left" vertical="center" wrapText="1" indent="1"/>
    </xf>
    <xf numFmtId="0" fontId="29" fillId="3" borderId="19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vertical="center" wrapText="1"/>
    </xf>
    <xf numFmtId="1" fontId="25" fillId="3" borderId="17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top"/>
    </xf>
    <xf numFmtId="0" fontId="1" fillId="4" borderId="16" xfId="0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right" vertical="center" wrapText="1"/>
    </xf>
    <xf numFmtId="0" fontId="25" fillId="4" borderId="16" xfId="0" applyFont="1" applyFill="1" applyBorder="1" applyAlignment="1">
      <alignment horizontal="right" vertical="center" wrapText="1"/>
    </xf>
    <xf numFmtId="0" fontId="25" fillId="3" borderId="17" xfId="0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horizontal="right" vertical="center" wrapText="1"/>
    </xf>
    <xf numFmtId="2" fontId="1" fillId="4" borderId="16" xfId="0" applyNumberFormat="1" applyFont="1" applyFill="1" applyBorder="1" applyAlignment="1">
      <alignment horizontal="right" vertical="center" wrapText="1"/>
    </xf>
    <xf numFmtId="2" fontId="1" fillId="3" borderId="17" xfId="0" applyNumberFormat="1" applyFont="1" applyFill="1" applyBorder="1" applyAlignment="1">
      <alignment horizontal="right" vertical="center" wrapText="1"/>
    </xf>
    <xf numFmtId="0" fontId="36" fillId="0" borderId="0" xfId="10" applyFont="1" applyAlignment="1">
      <alignment vertical="center" wrapText="1"/>
    </xf>
    <xf numFmtId="0" fontId="35" fillId="0" borderId="0" xfId="10" applyFont="1" applyAlignment="1">
      <alignment vertical="center" wrapText="1"/>
    </xf>
    <xf numFmtId="0" fontId="35" fillId="0" borderId="0" xfId="10" applyFont="1" applyAlignment="1">
      <alignment vertical="center" wrapText="1" readingOrder="2"/>
    </xf>
    <xf numFmtId="0" fontId="25" fillId="4" borderId="17" xfId="0" applyFont="1" applyFill="1" applyBorder="1" applyAlignment="1">
      <alignment horizontal="right" vertical="center" wrapText="1"/>
    </xf>
    <xf numFmtId="0" fontId="25" fillId="4" borderId="19" xfId="0" applyFont="1" applyFill="1" applyBorder="1" applyAlignment="1">
      <alignment horizontal="right" vertical="center" wrapText="1"/>
    </xf>
    <xf numFmtId="0" fontId="25" fillId="3" borderId="10" xfId="10" applyFont="1" applyFill="1" applyBorder="1" applyAlignment="1">
      <alignment wrapText="1"/>
    </xf>
    <xf numFmtId="0" fontId="18" fillId="0" borderId="0" xfId="10" applyFont="1" applyAlignment="1">
      <alignment vertical="center" wrapText="1" readingOrder="1"/>
    </xf>
    <xf numFmtId="49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Continuous" vertical="center" wrapText="1"/>
    </xf>
    <xf numFmtId="0" fontId="45" fillId="0" borderId="0" xfId="0" applyFont="1" applyAlignment="1">
      <alignment horizontal="right" vertical="top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top" wrapText="1" readingOrder="2"/>
    </xf>
    <xf numFmtId="0" fontId="23" fillId="4" borderId="33" xfId="10" applyFont="1" applyFill="1" applyBorder="1" applyAlignment="1">
      <alignment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right" vertical="center" wrapText="1"/>
    </xf>
    <xf numFmtId="0" fontId="25" fillId="3" borderId="19" xfId="0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right" vertical="center" wrapText="1"/>
    </xf>
    <xf numFmtId="2" fontId="1" fillId="3" borderId="19" xfId="0" applyNumberFormat="1" applyFont="1" applyFill="1" applyBorder="1" applyAlignment="1">
      <alignment horizontal="right" vertical="center" wrapText="1"/>
    </xf>
    <xf numFmtId="0" fontId="25" fillId="3" borderId="15" xfId="10" applyFont="1" applyFill="1" applyBorder="1" applyAlignment="1">
      <alignment horizontal="center" wrapText="1"/>
    </xf>
    <xf numFmtId="0" fontId="23" fillId="3" borderId="15" xfId="10" applyFont="1" applyFill="1" applyBorder="1" applyAlignment="1">
      <alignment horizontal="center" vertical="top" wrapText="1"/>
    </xf>
    <xf numFmtId="0" fontId="29" fillId="3" borderId="16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left" vertical="center" wrapText="1" indent="1"/>
    </xf>
    <xf numFmtId="1" fontId="25" fillId="3" borderId="13" xfId="10" applyNumberFormat="1" applyFont="1" applyFill="1" applyBorder="1" applyAlignment="1">
      <alignment vertical="center" wrapText="1"/>
    </xf>
    <xf numFmtId="1" fontId="1" fillId="3" borderId="16" xfId="0" applyNumberFormat="1" applyFont="1" applyFill="1" applyBorder="1" applyAlignment="1">
      <alignment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left" vertical="center" wrapText="1" indent="1"/>
    </xf>
    <xf numFmtId="1" fontId="25" fillId="3" borderId="15" xfId="10" applyNumberFormat="1" applyFont="1" applyFill="1" applyBorder="1" applyAlignment="1">
      <alignment vertical="center" wrapText="1"/>
    </xf>
    <xf numFmtId="1" fontId="1" fillId="3" borderId="35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 indent="1"/>
    </xf>
    <xf numFmtId="1" fontId="25" fillId="0" borderId="17" xfId="0" applyNumberFormat="1" applyFont="1" applyFill="1" applyBorder="1" applyAlignment="1">
      <alignment vertical="center" wrapText="1"/>
    </xf>
    <xf numFmtId="1" fontId="1" fillId="0" borderId="17" xfId="0" applyNumberFormat="1" applyFont="1" applyFill="1" applyBorder="1" applyAlignment="1">
      <alignment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 wrapText="1" indent="1"/>
    </xf>
    <xf numFmtId="1" fontId="25" fillId="0" borderId="31" xfId="0" applyNumberFormat="1" applyFont="1" applyFill="1" applyBorder="1" applyAlignment="1">
      <alignment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left" vertical="center" wrapText="1" indent="1"/>
    </xf>
    <xf numFmtId="2" fontId="25" fillId="4" borderId="18" xfId="0" applyNumberFormat="1" applyFont="1" applyFill="1" applyBorder="1" applyAlignment="1">
      <alignment horizontal="right" vertical="center" wrapText="1"/>
    </xf>
    <xf numFmtId="0" fontId="17" fillId="0" borderId="0" xfId="10" applyFont="1" applyAlignment="1">
      <alignment horizontal="center" vertical="center" wrapText="1" readingOrder="1"/>
    </xf>
    <xf numFmtId="0" fontId="23" fillId="0" borderId="0" xfId="10" applyFont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" fillId="0" borderId="8" xfId="10" applyFont="1" applyBorder="1" applyAlignment="1">
      <alignment horizontal="center" vertical="center" wrapText="1"/>
    </xf>
    <xf numFmtId="0" fontId="31" fillId="3" borderId="17" xfId="0" applyFont="1" applyFill="1" applyBorder="1" applyAlignment="1">
      <alignment vertical="center" wrapText="1"/>
    </xf>
    <xf numFmtId="0" fontId="31" fillId="4" borderId="16" xfId="0" applyFont="1" applyFill="1" applyBorder="1" applyAlignment="1">
      <alignment vertical="center" wrapText="1"/>
    </xf>
    <xf numFmtId="0" fontId="24" fillId="0" borderId="0" xfId="10" applyFont="1" applyAlignment="1">
      <alignment horizontal="center" wrapText="1"/>
    </xf>
    <xf numFmtId="0" fontId="3" fillId="0" borderId="0" xfId="10" applyFont="1" applyAlignment="1">
      <alignment horizontal="center" vertical="center" wrapText="1"/>
    </xf>
    <xf numFmtId="0" fontId="8" fillId="3" borderId="25" xfId="10" applyFont="1" applyFill="1" applyBorder="1" applyAlignment="1">
      <alignment horizontal="center" vertical="top" wrapText="1"/>
    </xf>
    <xf numFmtId="0" fontId="8" fillId="3" borderId="8" xfId="10" applyFont="1" applyFill="1" applyBorder="1" applyAlignment="1">
      <alignment horizontal="center" vertical="top" wrapText="1"/>
    </xf>
    <xf numFmtId="0" fontId="8" fillId="3" borderId="11" xfId="10" applyFont="1" applyFill="1" applyBorder="1" applyAlignment="1">
      <alignment horizontal="center" vertical="top" wrapText="1"/>
    </xf>
    <xf numFmtId="0" fontId="24" fillId="0" borderId="0" xfId="10" applyFont="1" applyAlignment="1">
      <alignment horizontal="center" vertical="center" wrapText="1" readingOrder="2"/>
    </xf>
    <xf numFmtId="0" fontId="25" fillId="0" borderId="0" xfId="10" applyFont="1" applyAlignment="1">
      <alignment vertical="center" wrapText="1"/>
    </xf>
    <xf numFmtId="0" fontId="3" fillId="0" borderId="0" xfId="10" applyFont="1" applyAlignment="1">
      <alignment horizontal="right" vertical="center" wrapText="1"/>
    </xf>
    <xf numFmtId="0" fontId="25" fillId="3" borderId="10" xfId="10" applyFont="1" applyFill="1" applyBorder="1" applyAlignment="1">
      <alignment horizontal="center" vertical="center" wrapText="1"/>
    </xf>
    <xf numFmtId="0" fontId="25" fillId="3" borderId="15" xfId="10" applyFont="1" applyFill="1" applyBorder="1" applyAlignment="1">
      <alignment horizontal="center" vertical="center" wrapText="1"/>
    </xf>
    <xf numFmtId="0" fontId="25" fillId="3" borderId="12" xfId="10" applyFont="1" applyFill="1" applyBorder="1" applyAlignment="1">
      <alignment horizontal="center" vertical="center" wrapText="1"/>
    </xf>
    <xf numFmtId="0" fontId="12" fillId="3" borderId="10" xfId="10" applyFont="1" applyFill="1" applyBorder="1" applyAlignment="1">
      <alignment horizontal="center" vertical="center" wrapText="1"/>
    </xf>
    <xf numFmtId="0" fontId="12" fillId="3" borderId="15" xfId="10" applyFont="1" applyFill="1" applyBorder="1" applyAlignment="1">
      <alignment horizontal="center" vertical="center" wrapText="1"/>
    </xf>
    <xf numFmtId="0" fontId="12" fillId="3" borderId="12" xfId="10" applyFont="1" applyFill="1" applyBorder="1" applyAlignment="1">
      <alignment horizontal="center" vertical="center" wrapText="1"/>
    </xf>
    <xf numFmtId="0" fontId="25" fillId="3" borderId="22" xfId="10" applyFont="1" applyFill="1" applyBorder="1" applyAlignment="1">
      <alignment horizontal="center" wrapText="1"/>
    </xf>
    <xf numFmtId="0" fontId="25" fillId="3" borderId="7" xfId="10" applyFont="1" applyFill="1" applyBorder="1" applyAlignment="1">
      <alignment horizontal="center" wrapText="1"/>
    </xf>
    <xf numFmtId="0" fontId="25" fillId="3" borderId="9" xfId="10" applyFont="1" applyFill="1" applyBorder="1" applyAlignment="1">
      <alignment horizontal="center" wrapText="1"/>
    </xf>
    <xf numFmtId="0" fontId="31" fillId="3" borderId="40" xfId="0" applyFont="1" applyFill="1" applyBorder="1" applyAlignment="1">
      <alignment vertical="center" wrapText="1"/>
    </xf>
    <xf numFmtId="0" fontId="31" fillId="3" borderId="41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25" fillId="3" borderId="22" xfId="10" applyFont="1" applyFill="1" applyBorder="1" applyAlignment="1">
      <alignment horizontal="center" vertical="center" wrapText="1"/>
    </xf>
    <xf numFmtId="0" fontId="25" fillId="3" borderId="9" xfId="10" applyFont="1" applyFill="1" applyBorder="1" applyAlignment="1">
      <alignment horizontal="center" vertical="center" wrapText="1"/>
    </xf>
    <xf numFmtId="0" fontId="25" fillId="3" borderId="23" xfId="10" applyFont="1" applyFill="1" applyBorder="1" applyAlignment="1">
      <alignment horizontal="center" vertical="center" wrapText="1"/>
    </xf>
    <xf numFmtId="0" fontId="25" fillId="3" borderId="24" xfId="10" applyFont="1" applyFill="1" applyBorder="1" applyAlignment="1">
      <alignment horizontal="center" vertical="center" wrapText="1"/>
    </xf>
    <xf numFmtId="0" fontId="25" fillId="3" borderId="25" xfId="10" applyFont="1" applyFill="1" applyBorder="1" applyAlignment="1">
      <alignment horizontal="center" vertical="center" wrapText="1"/>
    </xf>
    <xf numFmtId="0" fontId="25" fillId="3" borderId="11" xfId="10" applyFont="1" applyFill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25" fillId="3" borderId="20" xfId="10" applyFont="1" applyFill="1" applyBorder="1" applyAlignment="1">
      <alignment horizontal="center" vertical="center" wrapText="1"/>
    </xf>
    <xf numFmtId="0" fontId="25" fillId="3" borderId="14" xfId="10" applyFont="1" applyFill="1" applyBorder="1" applyAlignment="1">
      <alignment horizontal="center" vertical="center" wrapText="1"/>
    </xf>
    <xf numFmtId="0" fontId="25" fillId="3" borderId="21" xfId="1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right" vertical="center" wrapText="1"/>
    </xf>
    <xf numFmtId="0" fontId="31" fillId="3" borderId="17" xfId="0" applyFont="1" applyFill="1" applyBorder="1" applyAlignment="1">
      <alignment horizontal="right" vertical="center" wrapText="1"/>
    </xf>
    <xf numFmtId="0" fontId="31" fillId="3" borderId="19" xfId="0" applyFont="1" applyFill="1" applyBorder="1" applyAlignment="1">
      <alignment horizontal="right" vertical="center" wrapText="1"/>
    </xf>
    <xf numFmtId="0" fontId="24" fillId="0" borderId="0" xfId="10" applyFont="1" applyAlignment="1">
      <alignment horizontal="center" vertical="center" wrapText="1"/>
    </xf>
    <xf numFmtId="0" fontId="8" fillId="3" borderId="15" xfId="10" applyFont="1" applyFill="1" applyBorder="1" applyAlignment="1">
      <alignment horizontal="center" vertical="top" wrapText="1"/>
    </xf>
    <xf numFmtId="0" fontId="25" fillId="3" borderId="10" xfId="10" applyFont="1" applyFill="1" applyBorder="1" applyAlignment="1">
      <alignment horizontal="center" wrapText="1"/>
    </xf>
    <xf numFmtId="0" fontId="25" fillId="3" borderId="15" xfId="10" applyFont="1" applyFill="1" applyBorder="1" applyAlignment="1">
      <alignment horizontal="center" wrapText="1"/>
    </xf>
    <xf numFmtId="0" fontId="12" fillId="3" borderId="15" xfId="10" applyFont="1" applyFill="1" applyBorder="1" applyAlignment="1">
      <alignment horizontal="center" vertical="top" wrapText="1"/>
    </xf>
    <xf numFmtId="0" fontId="12" fillId="3" borderId="12" xfId="10" applyFont="1" applyFill="1" applyBorder="1" applyAlignment="1">
      <alignment horizontal="center" vertical="top" wrapText="1"/>
    </xf>
    <xf numFmtId="0" fontId="12" fillId="3" borderId="20" xfId="10" applyFont="1" applyFill="1" applyBorder="1" applyAlignment="1">
      <alignment horizontal="center" vertical="center"/>
    </xf>
    <xf numFmtId="0" fontId="12" fillId="3" borderId="14" xfId="10" applyFont="1" applyFill="1" applyBorder="1" applyAlignment="1">
      <alignment horizontal="center" vertical="center"/>
    </xf>
    <xf numFmtId="0" fontId="12" fillId="3" borderId="21" xfId="10" applyFont="1" applyFill="1" applyBorder="1" applyAlignment="1">
      <alignment horizontal="center" vertical="center"/>
    </xf>
    <xf numFmtId="0" fontId="19" fillId="0" borderId="0" xfId="10" applyFont="1" applyAlignment="1">
      <alignment horizontal="center" vertical="center" wrapText="1"/>
    </xf>
    <xf numFmtId="0" fontId="37" fillId="0" borderId="0" xfId="10" applyFont="1" applyAlignment="1">
      <alignment horizontal="center" vertical="center" wrapText="1" readingOrder="2"/>
    </xf>
    <xf numFmtId="0" fontId="37" fillId="0" borderId="0" xfId="10" applyFont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 readingOrder="2"/>
    </xf>
    <xf numFmtId="0" fontId="31" fillId="4" borderId="36" xfId="0" applyFont="1" applyFill="1" applyBorder="1" applyAlignment="1">
      <alignment horizontal="right" vertical="center" wrapText="1" indent="1"/>
    </xf>
    <xf numFmtId="0" fontId="31" fillId="4" borderId="37" xfId="0" applyFont="1" applyFill="1" applyBorder="1" applyAlignment="1">
      <alignment horizontal="right" vertical="center" wrapText="1" indent="1"/>
    </xf>
    <xf numFmtId="0" fontId="8" fillId="3" borderId="12" xfId="10" applyFont="1" applyFill="1" applyBorder="1" applyAlignment="1">
      <alignment horizontal="center" vertical="top" wrapText="1"/>
    </xf>
    <xf numFmtId="0" fontId="31" fillId="3" borderId="29" xfId="0" applyFont="1" applyFill="1" applyBorder="1" applyAlignment="1">
      <alignment horizontal="right" vertical="center" wrapText="1" indent="1"/>
    </xf>
    <xf numFmtId="0" fontId="31" fillId="3" borderId="30" xfId="0" applyFont="1" applyFill="1" applyBorder="1" applyAlignment="1">
      <alignment horizontal="right" vertical="center" wrapText="1" indent="1"/>
    </xf>
    <xf numFmtId="0" fontId="31" fillId="4" borderId="34" xfId="0" applyFont="1" applyFill="1" applyBorder="1" applyAlignment="1">
      <alignment horizontal="right" vertical="center" wrapText="1" indent="1"/>
    </xf>
    <xf numFmtId="0" fontId="31" fillId="4" borderId="32" xfId="0" applyFont="1" applyFill="1" applyBorder="1" applyAlignment="1">
      <alignment horizontal="right" vertical="center" wrapText="1" indent="1"/>
    </xf>
    <xf numFmtId="0" fontId="25" fillId="3" borderId="26" xfId="10" applyFont="1" applyFill="1" applyBorder="1" applyAlignment="1">
      <alignment horizontal="center" vertical="center"/>
    </xf>
    <xf numFmtId="0" fontId="25" fillId="3" borderId="27" xfId="10" applyFont="1" applyFill="1" applyBorder="1" applyAlignment="1">
      <alignment horizontal="center" vertical="center"/>
    </xf>
    <xf numFmtId="0" fontId="25" fillId="3" borderId="28" xfId="1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right" vertical="center" wrapText="1" indent="1"/>
    </xf>
    <xf numFmtId="0" fontId="31" fillId="3" borderId="39" xfId="0" applyFont="1" applyFill="1" applyBorder="1" applyAlignment="1">
      <alignment horizontal="right" vertical="center" wrapText="1" indent="1"/>
    </xf>
  </cellXfs>
  <cellStyles count="35">
    <cellStyle name="H1" xfId="1" xr:uid="{00000000-0005-0000-0000-000000000000}"/>
    <cellStyle name="H2" xfId="2" xr:uid="{00000000-0005-0000-0000-000001000000}"/>
    <cellStyle name="had" xfId="3" xr:uid="{00000000-0005-0000-0000-000002000000}"/>
    <cellStyle name="had0" xfId="4" xr:uid="{00000000-0005-0000-0000-000003000000}"/>
    <cellStyle name="Had1" xfId="5" xr:uid="{00000000-0005-0000-0000-000004000000}"/>
    <cellStyle name="Had2" xfId="6" xr:uid="{00000000-0005-0000-0000-000005000000}"/>
    <cellStyle name="Had3" xfId="7" xr:uid="{00000000-0005-0000-0000-000006000000}"/>
    <cellStyle name="inxa" xfId="8" xr:uid="{00000000-0005-0000-0000-000007000000}"/>
    <cellStyle name="inxe" xfId="9" xr:uid="{00000000-0005-0000-0000-000008000000}"/>
    <cellStyle name="Normal" xfId="0" builtinId="0"/>
    <cellStyle name="Normal 2" xfId="10" xr:uid="{00000000-0005-0000-0000-00000A000000}"/>
    <cellStyle name="Normal 2 2" xfId="24" xr:uid="{00000000-0005-0000-0000-00000B000000}"/>
    <cellStyle name="Normal 2 3" xfId="25" xr:uid="{00000000-0005-0000-0000-00000C000000}"/>
    <cellStyle name="Normal 2_نشره التجاره الداخليه 21" xfId="26" xr:uid="{00000000-0005-0000-0000-00000D000000}"/>
    <cellStyle name="Normal 3" xfId="11" xr:uid="{00000000-0005-0000-0000-00000E000000}"/>
    <cellStyle name="Normal 3 2" xfId="27" xr:uid="{00000000-0005-0000-0000-00000F000000}"/>
    <cellStyle name="Normal 3 3" xfId="28" xr:uid="{00000000-0005-0000-0000-000010000000}"/>
    <cellStyle name="Normal 4" xfId="12" xr:uid="{00000000-0005-0000-0000-000011000000}"/>
    <cellStyle name="Normal 4 2" xfId="29" xr:uid="{00000000-0005-0000-0000-000012000000}"/>
    <cellStyle name="Normal 5" xfId="30" xr:uid="{00000000-0005-0000-0000-000013000000}"/>
    <cellStyle name="Normal 6" xfId="31" xr:uid="{00000000-0005-0000-0000-000014000000}"/>
    <cellStyle name="Normal 7" xfId="32" xr:uid="{00000000-0005-0000-0000-000015000000}"/>
    <cellStyle name="Normal 8" xfId="33" xr:uid="{00000000-0005-0000-0000-000016000000}"/>
    <cellStyle name="Normal 9" xfId="34" xr:uid="{00000000-0005-0000-0000-000017000000}"/>
    <cellStyle name="NotA" xfId="13" xr:uid="{00000000-0005-0000-0000-000018000000}"/>
    <cellStyle name="Note" xfId="14" builtinId="10" customBuiltin="1"/>
    <cellStyle name="T1" xfId="15" xr:uid="{00000000-0005-0000-0000-00001A000000}"/>
    <cellStyle name="T2" xfId="16" xr:uid="{00000000-0005-0000-0000-00001B000000}"/>
    <cellStyle name="Total" xfId="17" builtinId="25" customBuiltin="1"/>
    <cellStyle name="Total1" xfId="18" xr:uid="{00000000-0005-0000-0000-00001D000000}"/>
    <cellStyle name="TXT1" xfId="19" xr:uid="{00000000-0005-0000-0000-00001E000000}"/>
    <cellStyle name="TXT2" xfId="20" xr:uid="{00000000-0005-0000-0000-00001F000000}"/>
    <cellStyle name="TXT3" xfId="21" xr:uid="{00000000-0005-0000-0000-000020000000}"/>
    <cellStyle name="TXT4" xfId="22" xr:uid="{00000000-0005-0000-0000-000021000000}"/>
    <cellStyle name="TXT5" xfId="23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01718397424773E-2"/>
          <c:y val="1.0482029129522489E-2"/>
          <c:w val="0.93882103801498973"/>
          <c:h val="0.617905743073606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3651401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A1D-4D7E-AEBA-5D46F60997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4050733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A1D-4D7E-AEBA-5D46F60997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2673480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A1D-4D7E-AEBA-5D46F6099783}"/>
                </c:ext>
              </c:extLst>
            </c:dLbl>
            <c:dLbl>
              <c:idx val="3"/>
              <c:layout>
                <c:manualLayout>
                  <c:x val="0"/>
                  <c:y val="6.25787880903196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120121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A1D-4D7E-AEBA-5D46F609978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153613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A1D-4D7E-AEBA-5D46F60997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20635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A1D-4D7E-AEBA-5D46F609978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46609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A1D-4D7E-AEBA-5D46F6099783}"/>
                </c:ext>
              </c:extLst>
            </c:dLbl>
            <c:dLbl>
              <c:idx val="7"/>
              <c:layout>
                <c:manualLayout>
                  <c:x val="-1.6955488136461308E-16"/>
                  <c:y val="4.171919206021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302277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A1D-4D7E-AEBA-5D46F609978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173642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A1D-4D7E-AEBA-5D46F60997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Gr_34!$M$7:$M$16</c:f>
              <c:strCache>
                <c:ptCount val="10"/>
                <c:pt idx="0">
                  <c:v>اصلاح المركبات ذات المحركات والدراجات النارية
Retail trade and repair of motor
vehicles and motorcycles</c:v>
                </c:pt>
                <c:pt idx="1">
                  <c:v>التعليم
Education</c:v>
                </c:pt>
                <c:pt idx="2">
                  <c:v>الأنشطة في مجال صحة الإنسان
 Human health activities</c:v>
                </c:pt>
                <c:pt idx="3">
                  <c:v>أنشطة الرعاية مع الاقامة
Residentil care activities</c:v>
                </c:pt>
                <c:pt idx="4">
                  <c:v> أنشطة العمل الاجتماعي ، دون أقامة
Social work activies without
accommodation</c:v>
                </c:pt>
                <c:pt idx="5">
                  <c:v>الأنشطة الإبداعية والفنون والترفيهيه
Creative, arts and entertainment activities</c:v>
                </c:pt>
                <c:pt idx="6">
                  <c:v>أنشطة المكتبات و المحفوظات، والمتاحف والأنشطة الثقافية الأخرى
Libraries, archives, museums
and other cultural activities</c:v>
                </c:pt>
                <c:pt idx="7">
                  <c:v>الأنشطة الرياضية والترفيه والتسلية
Sports activities and amusement
and recreation activities</c:v>
                </c:pt>
                <c:pt idx="8">
                  <c:v>إصلاح أجهزة الحاسوب والسلع الشخصية والمنزلية
Repair of computers and personal
and household goods</c:v>
                </c:pt>
                <c:pt idx="9">
                  <c:v>أنشطة الخدمات الشخصية الأخرى
Other personal service activities</c:v>
                </c:pt>
              </c:strCache>
            </c:strRef>
          </c:cat>
          <c:val>
            <c:numRef>
              <c:f>Gr_34!$L$7:$L$15</c:f>
              <c:numCache>
                <c:formatCode>General</c:formatCode>
                <c:ptCount val="9"/>
                <c:pt idx="0">
                  <c:v>3651401</c:v>
                </c:pt>
                <c:pt idx="1">
                  <c:v>4050733</c:v>
                </c:pt>
                <c:pt idx="2">
                  <c:v>2673480</c:v>
                </c:pt>
                <c:pt idx="3">
                  <c:v>120121</c:v>
                </c:pt>
                <c:pt idx="4">
                  <c:v>153613</c:v>
                </c:pt>
                <c:pt idx="5">
                  <c:v>20635</c:v>
                </c:pt>
                <c:pt idx="6">
                  <c:v>46609</c:v>
                </c:pt>
                <c:pt idx="7">
                  <c:v>302277</c:v>
                </c:pt>
                <c:pt idx="8">
                  <c:v>173642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1D-4D7E-AEBA-5D46F6099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478208"/>
        <c:axId val="128484096"/>
      </c:barChart>
      <c:catAx>
        <c:axId val="1284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8484096"/>
        <c:crosses val="autoZero"/>
        <c:auto val="1"/>
        <c:lblAlgn val="ctr"/>
        <c:lblOffset val="100"/>
        <c:noMultiLvlLbl val="0"/>
      </c:catAx>
      <c:valAx>
        <c:axId val="12848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8478208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15360</xdr:rowOff>
    </xdr:from>
    <xdr:to>
      <xdr:col>0</xdr:col>
      <xdr:colOff>6648450</xdr:colOff>
      <xdr:row>3</xdr:row>
      <xdr:rowOff>1188719</xdr:rowOff>
    </xdr:to>
    <xdr:pic>
      <xdr:nvPicPr>
        <xdr:cNvPr id="7391" name="Picture 5" descr="ORNA430.WMF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537395" y="-1522035"/>
          <a:ext cx="3573659" cy="664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1741130</xdr:colOff>
      <xdr:row>0</xdr:row>
      <xdr:rowOff>137183</xdr:rowOff>
    </xdr:from>
    <xdr:to>
      <xdr:col>2</xdr:col>
      <xdr:colOff>1095888</xdr:colOff>
      <xdr:row>0</xdr:row>
      <xdr:rowOff>693095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DC53F-4B50-4B16-95ED-18955F48E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130" y="137183"/>
          <a:ext cx="2242984" cy="555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</xdr:row>
      <xdr:rowOff>0</xdr:rowOff>
    </xdr:from>
    <xdr:to>
      <xdr:col>11</xdr:col>
      <xdr:colOff>9525</xdr:colOff>
      <xdr:row>1</xdr:row>
      <xdr:rowOff>171450</xdr:rowOff>
    </xdr:to>
    <xdr:pic>
      <xdr:nvPicPr>
        <xdr:cNvPr id="20651" name="Picture 8" descr="logo">
          <a:extLst>
            <a:ext uri="{FF2B5EF4-FFF2-40B4-BE49-F238E27FC236}">
              <a16:creationId xmlns:a16="http://schemas.microsoft.com/office/drawing/2014/main" id="{00000000-0008-0000-0200-0000AB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233796</xdr:colOff>
      <xdr:row>0</xdr:row>
      <xdr:rowOff>25977</xdr:rowOff>
    </xdr:from>
    <xdr:to>
      <xdr:col>9</xdr:col>
      <xdr:colOff>413591</xdr:colOff>
      <xdr:row>1</xdr:row>
      <xdr:rowOff>99021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5F4A06-40EC-49EB-9DB1-CC51ADE57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864" y="25977"/>
          <a:ext cx="2232000" cy="557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13335</xdr:colOff>
      <xdr:row>1</xdr:row>
      <xdr:rowOff>171450</xdr:rowOff>
    </xdr:to>
    <xdr:pic>
      <xdr:nvPicPr>
        <xdr:cNvPr id="22699" name="Picture 8" descr="logo">
          <a:extLst>
            <a:ext uri="{FF2B5EF4-FFF2-40B4-BE49-F238E27FC236}">
              <a16:creationId xmlns:a16="http://schemas.microsoft.com/office/drawing/2014/main" id="{00000000-0008-0000-0300-0000A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561975</xdr:colOff>
      <xdr:row>0</xdr:row>
      <xdr:rowOff>28575</xdr:rowOff>
    </xdr:from>
    <xdr:to>
      <xdr:col>12</xdr:col>
      <xdr:colOff>431775</xdr:colOff>
      <xdr:row>1</xdr:row>
      <xdr:rowOff>215053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2753D3-45FC-4461-A392-83FC7C62B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28575"/>
          <a:ext cx="2232000" cy="5579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0</xdr:row>
      <xdr:rowOff>9525</xdr:rowOff>
    </xdr:from>
    <xdr:to>
      <xdr:col>12</xdr:col>
      <xdr:colOff>9524</xdr:colOff>
      <xdr:row>0</xdr:row>
      <xdr:rowOff>180975</xdr:rowOff>
    </xdr:to>
    <xdr:pic>
      <xdr:nvPicPr>
        <xdr:cNvPr id="34056" name="Picture 8" descr="logo">
          <a:extLst>
            <a:ext uri="{FF2B5EF4-FFF2-40B4-BE49-F238E27FC236}">
              <a16:creationId xmlns:a16="http://schemas.microsoft.com/office/drawing/2014/main" id="{00000000-0008-0000-0400-000008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111919</xdr:colOff>
      <xdr:row>5</xdr:row>
      <xdr:rowOff>186267</xdr:rowOff>
    </xdr:from>
    <xdr:to>
      <xdr:col>9</xdr:col>
      <xdr:colOff>2597944</xdr:colOff>
      <xdr:row>14</xdr:row>
      <xdr:rowOff>559592</xdr:rowOff>
    </xdr:to>
    <xdr:graphicFrame macro="">
      <xdr:nvGraphicFramePr>
        <xdr:cNvPr id="34057" name="Chart 3">
          <a:extLst>
            <a:ext uri="{FF2B5EF4-FFF2-40B4-BE49-F238E27FC236}">
              <a16:creationId xmlns:a16="http://schemas.microsoft.com/office/drawing/2014/main" id="{00000000-0008-0000-0400-0000098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4</xdr:row>
      <xdr:rowOff>0</xdr:rowOff>
    </xdr:from>
    <xdr:to>
      <xdr:col>1</xdr:col>
      <xdr:colOff>431800</xdr:colOff>
      <xdr:row>5</xdr:row>
      <xdr:rowOff>279400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5400" y="889000"/>
          <a:ext cx="1278467" cy="474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الوحدة : الف ريال قطري</a:t>
          </a:r>
        </a:p>
        <a:p>
          <a:pPr algn="ctr" rtl="1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Unit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: QR : 000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232834</xdr:colOff>
      <xdr:row>0</xdr:row>
      <xdr:rowOff>21166</xdr:rowOff>
    </xdr:from>
    <xdr:to>
      <xdr:col>9</xdr:col>
      <xdr:colOff>2464834</xdr:colOff>
      <xdr:row>1</xdr:row>
      <xdr:rowOff>60536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4C1E3B-BA5D-4667-B537-34BF0DB66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7084" y="21166"/>
          <a:ext cx="2232000" cy="557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11950</xdr:colOff>
      <xdr:row>1</xdr:row>
      <xdr:rowOff>171450</xdr:rowOff>
    </xdr:to>
    <xdr:pic>
      <xdr:nvPicPr>
        <xdr:cNvPr id="23723" name="Picture 8" descr="logo">
          <a:extLst>
            <a:ext uri="{FF2B5EF4-FFF2-40B4-BE49-F238E27FC236}">
              <a16:creationId xmlns:a16="http://schemas.microsoft.com/office/drawing/2014/main" id="{00000000-0008-0000-0500-0000AB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226218</xdr:colOff>
      <xdr:row>0</xdr:row>
      <xdr:rowOff>23813</xdr:rowOff>
    </xdr:from>
    <xdr:to>
      <xdr:col>10</xdr:col>
      <xdr:colOff>410343</xdr:colOff>
      <xdr:row>1</xdr:row>
      <xdr:rowOff>45985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89ABBA-A03E-4905-9304-2AC9AEFC4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7156" y="23813"/>
          <a:ext cx="2232000" cy="557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C8"/>
  <sheetViews>
    <sheetView showGridLines="0" view="pageBreakPreview" zoomScaleSheetLayoutView="100" workbookViewId="0">
      <selection activeCell="A106" sqref="A106"/>
    </sheetView>
  </sheetViews>
  <sheetFormatPr defaultRowHeight="12.75"/>
  <cols>
    <col min="1" max="1" width="100.28515625" customWidth="1"/>
    <col min="2" max="2" width="6.85546875" customWidth="1"/>
  </cols>
  <sheetData>
    <row r="1" spans="1:3" s="12" customFormat="1" ht="85.15" customHeight="1">
      <c r="A1" s="56" t="s">
        <v>89</v>
      </c>
    </row>
    <row r="2" spans="1:3" s="12" customFormat="1" ht="60" customHeight="1">
      <c r="A2" s="57" t="s">
        <v>83</v>
      </c>
    </row>
    <row r="3" spans="1:3" s="12" customFormat="1" ht="44.45" customHeight="1">
      <c r="A3" s="58" t="s">
        <v>90</v>
      </c>
    </row>
    <row r="4" spans="1:3" s="41" customFormat="1" ht="94.15" customHeight="1">
      <c r="A4" s="59" t="s">
        <v>84</v>
      </c>
    </row>
    <row r="7" spans="1:3">
      <c r="A7" s="20"/>
    </row>
    <row r="8" spans="1:3" ht="60.75" customHeight="1">
      <c r="A8" s="21"/>
      <c r="C8" s="18"/>
    </row>
  </sheetData>
  <phoneticPr fontId="8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rowBreaks count="1" manualBreakCount="1">
    <brk id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K8"/>
  <sheetViews>
    <sheetView showGridLines="0" view="pageBreakPreview" zoomScale="93" zoomScaleSheetLayoutView="93" workbookViewId="0">
      <selection sqref="A1:C1"/>
    </sheetView>
  </sheetViews>
  <sheetFormatPr defaultColWidth="9.140625" defaultRowHeight="12.75"/>
  <cols>
    <col min="1" max="1" width="40.7109375" style="1" customWidth="1"/>
    <col min="2" max="2" width="2.5703125" style="13" customWidth="1"/>
    <col min="3" max="3" width="40.7109375" style="13" customWidth="1"/>
    <col min="4" max="4" width="3.140625" style="13" customWidth="1"/>
    <col min="5" max="16384" width="9.140625" style="13"/>
  </cols>
  <sheetData>
    <row r="1" spans="1:11" s="3" customFormat="1" ht="81.75" customHeight="1">
      <c r="A1" s="91"/>
      <c r="B1" s="91"/>
      <c r="C1" s="91"/>
      <c r="D1" s="4"/>
      <c r="E1" s="4"/>
      <c r="F1" s="4"/>
      <c r="G1" s="4"/>
      <c r="H1" s="4"/>
      <c r="I1" s="4"/>
      <c r="J1" s="4"/>
      <c r="K1" s="4"/>
    </row>
    <row r="2" spans="1:11" ht="48" customHeight="1">
      <c r="A2" s="61" t="s">
        <v>51</v>
      </c>
      <c r="C2" s="60" t="s">
        <v>57</v>
      </c>
    </row>
    <row r="3" spans="1:11" ht="18" customHeight="1">
      <c r="A3" s="2"/>
    </row>
    <row r="4" spans="1:11" s="14" customFormat="1" ht="73.150000000000006" customHeight="1">
      <c r="A4" s="16" t="s">
        <v>53</v>
      </c>
      <c r="C4" s="62" t="s">
        <v>1</v>
      </c>
    </row>
    <row r="5" spans="1:11" s="14" customFormat="1" ht="16.5" customHeight="1">
      <c r="A5" s="15"/>
      <c r="C5" s="63"/>
    </row>
    <row r="6" spans="1:11" s="14" customFormat="1" ht="72" customHeight="1">
      <c r="A6" s="16" t="s">
        <v>96</v>
      </c>
      <c r="C6" s="64" t="s">
        <v>95</v>
      </c>
    </row>
    <row r="7" spans="1:11" ht="18.75">
      <c r="A7" s="15" t="s">
        <v>54</v>
      </c>
      <c r="C7" s="63" t="s">
        <v>0</v>
      </c>
    </row>
    <row r="8" spans="1:11" ht="60.75" customHeight="1">
      <c r="A8" s="19" t="s">
        <v>105</v>
      </c>
      <c r="C8" s="64" t="s">
        <v>104</v>
      </c>
    </row>
  </sheetData>
  <mergeCells count="1">
    <mergeCell ref="A1:C1"/>
  </mergeCells>
  <phoneticPr fontId="8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M20"/>
  <sheetViews>
    <sheetView view="pageBreakPreview" zoomScale="110" zoomScaleSheetLayoutView="110" workbookViewId="0">
      <selection activeCell="H12" sqref="H12"/>
    </sheetView>
  </sheetViews>
  <sheetFormatPr defaultColWidth="9.140625" defaultRowHeight="14.25"/>
  <cols>
    <col min="1" max="1" width="6.7109375" style="24" customWidth="1"/>
    <col min="2" max="2" width="30.7109375" style="22" customWidth="1"/>
    <col min="3" max="8" width="9.7109375" style="22" customWidth="1"/>
    <col min="9" max="9" width="30.7109375" style="22" customWidth="1"/>
    <col min="10" max="10" width="6.7109375" style="22" customWidth="1"/>
    <col min="11" max="16384" width="9.140625" style="22"/>
  </cols>
  <sheetData>
    <row r="1" spans="1:13" ht="38.25" customHeight="1">
      <c r="I1" s="92"/>
      <c r="J1" s="92"/>
    </row>
    <row r="2" spans="1:13" ht="44.25" customHeight="1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</row>
    <row r="3" spans="1:13" ht="18" customHeight="1">
      <c r="A3" s="103">
        <v>2022</v>
      </c>
      <c r="B3" s="103"/>
      <c r="C3" s="103"/>
      <c r="D3" s="103"/>
      <c r="E3" s="103"/>
      <c r="F3" s="103"/>
      <c r="G3" s="103"/>
      <c r="H3" s="103"/>
      <c r="I3" s="103"/>
      <c r="J3" s="103"/>
      <c r="K3" s="25"/>
      <c r="L3" s="25"/>
      <c r="M3" s="25"/>
    </row>
    <row r="4" spans="1:13" ht="42" customHeight="1">
      <c r="A4" s="99" t="s">
        <v>58</v>
      </c>
      <c r="B4" s="99"/>
      <c r="C4" s="99"/>
      <c r="D4" s="99"/>
      <c r="E4" s="99"/>
      <c r="F4" s="99"/>
      <c r="G4" s="99"/>
      <c r="H4" s="99"/>
      <c r="I4" s="99"/>
      <c r="J4" s="99"/>
    </row>
    <row r="5" spans="1:13" ht="15.75">
      <c r="A5" s="104" t="s">
        <v>97</v>
      </c>
      <c r="B5" s="104"/>
      <c r="C5" s="95">
        <v>2022</v>
      </c>
      <c r="D5" s="95"/>
      <c r="E5" s="95"/>
      <c r="F5" s="95"/>
      <c r="G5" s="95"/>
      <c r="H5" s="95"/>
      <c r="I5" s="105" t="s">
        <v>98</v>
      </c>
      <c r="J5" s="105"/>
    </row>
    <row r="6" spans="1:13" ht="18" customHeight="1">
      <c r="A6" s="106" t="s">
        <v>52</v>
      </c>
      <c r="B6" s="109" t="s">
        <v>2</v>
      </c>
      <c r="C6" s="112" t="s">
        <v>7</v>
      </c>
      <c r="D6" s="113"/>
      <c r="E6" s="114"/>
      <c r="F6" s="112" t="s">
        <v>8</v>
      </c>
      <c r="G6" s="113"/>
      <c r="H6" s="114"/>
      <c r="I6" s="121" t="s">
        <v>38</v>
      </c>
      <c r="J6" s="122"/>
    </row>
    <row r="7" spans="1:13" ht="18" customHeight="1">
      <c r="A7" s="107"/>
      <c r="B7" s="110"/>
      <c r="C7" s="100" t="s">
        <v>55</v>
      </c>
      <c r="D7" s="101"/>
      <c r="E7" s="102"/>
      <c r="F7" s="100" t="s">
        <v>9</v>
      </c>
      <c r="G7" s="101"/>
      <c r="H7" s="102"/>
      <c r="I7" s="123"/>
      <c r="J7" s="124"/>
    </row>
    <row r="8" spans="1:13" ht="14.25" customHeight="1">
      <c r="A8" s="107"/>
      <c r="B8" s="110"/>
      <c r="C8" s="23" t="s">
        <v>3</v>
      </c>
      <c r="D8" s="23" t="s">
        <v>40</v>
      </c>
      <c r="E8" s="23" t="s">
        <v>39</v>
      </c>
      <c r="F8" s="23" t="s">
        <v>3</v>
      </c>
      <c r="G8" s="23" t="s">
        <v>40</v>
      </c>
      <c r="H8" s="23" t="s">
        <v>39</v>
      </c>
      <c r="I8" s="123"/>
      <c r="J8" s="124"/>
    </row>
    <row r="9" spans="1:13" ht="15" customHeight="1">
      <c r="A9" s="108"/>
      <c r="B9" s="111"/>
      <c r="C9" s="26" t="s">
        <v>5</v>
      </c>
      <c r="D9" s="26" t="s">
        <v>60</v>
      </c>
      <c r="E9" s="26" t="s">
        <v>59</v>
      </c>
      <c r="F9" s="26" t="s">
        <v>5</v>
      </c>
      <c r="G9" s="26" t="s">
        <v>60</v>
      </c>
      <c r="H9" s="26" t="s">
        <v>59</v>
      </c>
      <c r="I9" s="125"/>
      <c r="J9" s="126"/>
    </row>
    <row r="10" spans="1:13" ht="30" customHeight="1" thickBot="1">
      <c r="A10" s="33">
        <v>45</v>
      </c>
      <c r="B10" s="34" t="s">
        <v>108</v>
      </c>
      <c r="C10" s="29">
        <f>E10+D10</f>
        <v>624233</v>
      </c>
      <c r="D10" s="30">
        <v>619582</v>
      </c>
      <c r="E10" s="30">
        <v>4651</v>
      </c>
      <c r="F10" s="29">
        <f>H10+G10</f>
        <v>18448</v>
      </c>
      <c r="G10" s="30">
        <v>18338</v>
      </c>
      <c r="H10" s="30">
        <v>110</v>
      </c>
      <c r="I10" s="97" t="s">
        <v>106</v>
      </c>
      <c r="J10" s="97"/>
    </row>
    <row r="11" spans="1:13" ht="30" customHeight="1" thickBot="1">
      <c r="A11" s="35">
        <v>85</v>
      </c>
      <c r="B11" s="36" t="s">
        <v>50</v>
      </c>
      <c r="C11" s="40">
        <f t="shared" ref="C11:C19" si="0">E11+D11</f>
        <v>2766516</v>
      </c>
      <c r="D11" s="31">
        <v>2722920</v>
      </c>
      <c r="E11" s="31">
        <v>43596</v>
      </c>
      <c r="F11" s="40">
        <f t="shared" ref="F11:F19" si="1">H11+G11</f>
        <v>25712</v>
      </c>
      <c r="G11" s="31">
        <v>25593</v>
      </c>
      <c r="H11" s="31">
        <v>119</v>
      </c>
      <c r="I11" s="96" t="s">
        <v>61</v>
      </c>
      <c r="J11" s="96"/>
    </row>
    <row r="12" spans="1:13" ht="30" customHeight="1" thickBot="1">
      <c r="A12" s="33">
        <v>86</v>
      </c>
      <c r="B12" s="34" t="s">
        <v>62</v>
      </c>
      <c r="C12" s="29">
        <f t="shared" si="0"/>
        <v>1479715</v>
      </c>
      <c r="D12" s="30">
        <v>1435949</v>
      </c>
      <c r="E12" s="30">
        <v>43766</v>
      </c>
      <c r="F12" s="29">
        <f t="shared" si="1"/>
        <v>12739</v>
      </c>
      <c r="G12" s="30">
        <v>12634</v>
      </c>
      <c r="H12" s="30">
        <v>105</v>
      </c>
      <c r="I12" s="97" t="s">
        <v>63</v>
      </c>
      <c r="J12" s="97"/>
    </row>
    <row r="13" spans="1:13" ht="30" customHeight="1" thickBot="1">
      <c r="A13" s="35">
        <v>87</v>
      </c>
      <c r="B13" s="36" t="s">
        <v>91</v>
      </c>
      <c r="C13" s="40">
        <f t="shared" si="0"/>
        <v>64062</v>
      </c>
      <c r="D13" s="31">
        <v>58508</v>
      </c>
      <c r="E13" s="31">
        <v>5554</v>
      </c>
      <c r="F13" s="40">
        <f t="shared" si="1"/>
        <v>1246</v>
      </c>
      <c r="G13" s="31">
        <v>1234</v>
      </c>
      <c r="H13" s="31">
        <v>12</v>
      </c>
      <c r="I13" s="96" t="s">
        <v>92</v>
      </c>
      <c r="J13" s="96"/>
    </row>
    <row r="14" spans="1:13" ht="30" customHeight="1" thickBot="1">
      <c r="A14" s="33">
        <v>88</v>
      </c>
      <c r="B14" s="34" t="s">
        <v>81</v>
      </c>
      <c r="C14" s="29">
        <f t="shared" si="0"/>
        <v>112516</v>
      </c>
      <c r="D14" s="30">
        <v>110285</v>
      </c>
      <c r="E14" s="30">
        <v>2231</v>
      </c>
      <c r="F14" s="29">
        <f t="shared" si="1"/>
        <v>2076</v>
      </c>
      <c r="G14" s="30">
        <v>2064</v>
      </c>
      <c r="H14" s="30">
        <v>12</v>
      </c>
      <c r="I14" s="97" t="s">
        <v>82</v>
      </c>
      <c r="J14" s="97"/>
    </row>
    <row r="15" spans="1:13" ht="30" customHeight="1" thickBot="1">
      <c r="A15" s="73">
        <v>90</v>
      </c>
      <c r="B15" s="74" t="s">
        <v>64</v>
      </c>
      <c r="C15" s="75">
        <f t="shared" si="0"/>
        <v>10018</v>
      </c>
      <c r="D15" s="76">
        <v>10018</v>
      </c>
      <c r="E15" s="76">
        <v>0</v>
      </c>
      <c r="F15" s="75">
        <f t="shared" si="1"/>
        <v>245</v>
      </c>
      <c r="G15" s="76">
        <v>245</v>
      </c>
      <c r="H15" s="76">
        <v>0</v>
      </c>
      <c r="I15" s="119" t="s">
        <v>65</v>
      </c>
      <c r="J15" s="120"/>
    </row>
    <row r="16" spans="1:13" ht="30" customHeight="1" thickBot="1">
      <c r="A16" s="81">
        <v>91</v>
      </c>
      <c r="B16" s="82" t="s">
        <v>66</v>
      </c>
      <c r="C16" s="83">
        <f t="shared" si="0"/>
        <v>16139</v>
      </c>
      <c r="D16" s="84">
        <v>16139</v>
      </c>
      <c r="E16" s="84">
        <v>0</v>
      </c>
      <c r="F16" s="83">
        <f t="shared" si="1"/>
        <v>563</v>
      </c>
      <c r="G16" s="84">
        <v>563</v>
      </c>
      <c r="H16" s="84">
        <v>0</v>
      </c>
      <c r="I16" s="117" t="s">
        <v>67</v>
      </c>
      <c r="J16" s="118"/>
    </row>
    <row r="17" spans="1:10" ht="30" customHeight="1" thickBot="1">
      <c r="A17" s="73">
        <v>93</v>
      </c>
      <c r="B17" s="74" t="s">
        <v>68</v>
      </c>
      <c r="C17" s="75">
        <f t="shared" si="0"/>
        <v>124953</v>
      </c>
      <c r="D17" s="76">
        <v>124510</v>
      </c>
      <c r="E17" s="76">
        <v>443</v>
      </c>
      <c r="F17" s="75">
        <f t="shared" si="1"/>
        <v>3838</v>
      </c>
      <c r="G17" s="76">
        <v>3828</v>
      </c>
      <c r="H17" s="76">
        <v>10</v>
      </c>
      <c r="I17" s="119" t="s">
        <v>69</v>
      </c>
      <c r="J17" s="120"/>
    </row>
    <row r="18" spans="1:10" ht="30" customHeight="1" thickBot="1">
      <c r="A18" s="81">
        <v>95</v>
      </c>
      <c r="B18" s="82" t="s">
        <v>70</v>
      </c>
      <c r="C18" s="83">
        <f t="shared" si="0"/>
        <v>69934</v>
      </c>
      <c r="D18" s="84">
        <v>69934</v>
      </c>
      <c r="E18" s="84">
        <v>0</v>
      </c>
      <c r="F18" s="83">
        <f t="shared" si="1"/>
        <v>1951</v>
      </c>
      <c r="G18" s="84">
        <v>1942</v>
      </c>
      <c r="H18" s="84">
        <v>9</v>
      </c>
      <c r="I18" s="117" t="s">
        <v>71</v>
      </c>
      <c r="J18" s="118"/>
    </row>
    <row r="19" spans="1:10" ht="44.25" customHeight="1">
      <c r="A19" s="77">
        <v>96</v>
      </c>
      <c r="B19" s="78" t="s">
        <v>72</v>
      </c>
      <c r="C19" s="79">
        <f t="shared" si="0"/>
        <v>465991</v>
      </c>
      <c r="D19" s="80">
        <v>460206</v>
      </c>
      <c r="E19" s="80">
        <v>5785</v>
      </c>
      <c r="F19" s="79">
        <f t="shared" si="1"/>
        <v>13350</v>
      </c>
      <c r="G19" s="80">
        <v>13132</v>
      </c>
      <c r="H19" s="80">
        <v>218</v>
      </c>
      <c r="I19" s="115" t="s">
        <v>73</v>
      </c>
      <c r="J19" s="116"/>
    </row>
    <row r="20" spans="1:10" ht="46.9" customHeight="1" thickBot="1">
      <c r="A20" s="85"/>
      <c r="B20" s="86" t="s">
        <v>5</v>
      </c>
      <c r="C20" s="87">
        <f t="shared" ref="C20:H20" si="2">SUM(C10:C19)</f>
        <v>5734077</v>
      </c>
      <c r="D20" s="87">
        <f t="shared" si="2"/>
        <v>5628051</v>
      </c>
      <c r="E20" s="87">
        <f t="shared" si="2"/>
        <v>106026</v>
      </c>
      <c r="F20" s="87">
        <f t="shared" si="2"/>
        <v>80168</v>
      </c>
      <c r="G20" s="87">
        <f t="shared" si="2"/>
        <v>79573</v>
      </c>
      <c r="H20" s="87">
        <f t="shared" si="2"/>
        <v>595</v>
      </c>
      <c r="I20" s="93" t="s">
        <v>3</v>
      </c>
      <c r="J20" s="94"/>
    </row>
  </sheetData>
  <mergeCells count="25">
    <mergeCell ref="I19:J19"/>
    <mergeCell ref="I16:J16"/>
    <mergeCell ref="I17:J17"/>
    <mergeCell ref="I18:J18"/>
    <mergeCell ref="F6:H6"/>
    <mergeCell ref="I6:J9"/>
    <mergeCell ref="I13:J13"/>
    <mergeCell ref="I14:J14"/>
    <mergeCell ref="I15:J15"/>
    <mergeCell ref="I1:J1"/>
    <mergeCell ref="I20:J20"/>
    <mergeCell ref="C5:H5"/>
    <mergeCell ref="I11:J11"/>
    <mergeCell ref="I12:J12"/>
    <mergeCell ref="A2:J2"/>
    <mergeCell ref="A4:J4"/>
    <mergeCell ref="F7:H7"/>
    <mergeCell ref="I10:J10"/>
    <mergeCell ref="A3:J3"/>
    <mergeCell ref="A5:B5"/>
    <mergeCell ref="C7:E7"/>
    <mergeCell ref="I5:J5"/>
    <mergeCell ref="A6:A9"/>
    <mergeCell ref="B6:B9"/>
    <mergeCell ref="C6:E6"/>
  </mergeCells>
  <phoneticPr fontId="8" type="noConversion"/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21"/>
  <sheetViews>
    <sheetView view="pageBreakPreview" zoomScaleNormal="100" zoomScaleSheetLayoutView="100" workbookViewId="0">
      <selection activeCell="G18" sqref="G18"/>
    </sheetView>
  </sheetViews>
  <sheetFormatPr defaultColWidth="9.140625" defaultRowHeight="14.25"/>
  <cols>
    <col min="1" max="1" width="6.7109375" style="24" customWidth="1"/>
    <col min="2" max="2" width="25.7109375" style="22" customWidth="1"/>
    <col min="3" max="11" width="9.7109375" style="22" customWidth="1"/>
    <col min="12" max="12" width="25.7109375" style="22" customWidth="1"/>
    <col min="13" max="13" width="6.7109375" style="22" customWidth="1"/>
    <col min="14" max="16384" width="9.140625" style="22"/>
  </cols>
  <sheetData>
    <row r="1" spans="1:13" ht="29.25" customHeight="1">
      <c r="L1" s="92"/>
      <c r="M1" s="92"/>
    </row>
    <row r="2" spans="1:13" ht="36.75" customHeight="1">
      <c r="A2" s="135" t="s">
        <v>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0.25">
      <c r="A3" s="103">
        <v>2022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75" customHeight="1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.75" customHeight="1">
      <c r="A5" s="99">
        <v>2022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5.75">
      <c r="A6" s="104" t="s">
        <v>99</v>
      </c>
      <c r="B6" s="104"/>
      <c r="C6" s="99"/>
      <c r="D6" s="99"/>
      <c r="E6" s="99"/>
      <c r="F6" s="99"/>
      <c r="G6" s="99"/>
      <c r="H6" s="99"/>
      <c r="I6" s="99"/>
      <c r="J6" s="99"/>
      <c r="K6" s="99"/>
      <c r="L6" s="105" t="s">
        <v>100</v>
      </c>
      <c r="M6" s="105"/>
    </row>
    <row r="7" spans="1:13" s="27" customFormat="1" ht="21" customHeight="1" thickBot="1">
      <c r="A7" s="129" t="s">
        <v>52</v>
      </c>
      <c r="B7" s="141" t="s">
        <v>2</v>
      </c>
      <c r="C7" s="137" t="s">
        <v>12</v>
      </c>
      <c r="D7" s="137" t="s">
        <v>13</v>
      </c>
      <c r="E7" s="137" t="s">
        <v>14</v>
      </c>
      <c r="F7" s="137" t="s">
        <v>15</v>
      </c>
      <c r="G7" s="137"/>
      <c r="H7" s="137"/>
      <c r="I7" s="137" t="s">
        <v>16</v>
      </c>
      <c r="J7" s="137"/>
      <c r="K7" s="137"/>
      <c r="L7" s="129" t="s">
        <v>4</v>
      </c>
      <c r="M7" s="129"/>
    </row>
    <row r="8" spans="1:13" s="27" customFormat="1" ht="21" customHeight="1" thickTop="1" thickBot="1">
      <c r="A8" s="130"/>
      <c r="B8" s="142"/>
      <c r="C8" s="138"/>
      <c r="D8" s="138"/>
      <c r="E8" s="138"/>
      <c r="F8" s="136" t="s">
        <v>17</v>
      </c>
      <c r="G8" s="136"/>
      <c r="H8" s="136"/>
      <c r="I8" s="136" t="s">
        <v>18</v>
      </c>
      <c r="J8" s="136"/>
      <c r="K8" s="136"/>
      <c r="L8" s="130"/>
      <c r="M8" s="130"/>
    </row>
    <row r="9" spans="1:13" s="27" customFormat="1" ht="18.75" customHeight="1" thickTop="1" thickBot="1">
      <c r="A9" s="130"/>
      <c r="B9" s="142"/>
      <c r="C9" s="139" t="s">
        <v>19</v>
      </c>
      <c r="D9" s="139" t="s">
        <v>20</v>
      </c>
      <c r="E9" s="139" t="s">
        <v>21</v>
      </c>
      <c r="F9" s="23" t="s">
        <v>3</v>
      </c>
      <c r="G9" s="23" t="s">
        <v>22</v>
      </c>
      <c r="H9" s="23" t="s">
        <v>23</v>
      </c>
      <c r="I9" s="23" t="s">
        <v>3</v>
      </c>
      <c r="J9" s="23" t="s">
        <v>24</v>
      </c>
      <c r="K9" s="23" t="s">
        <v>25</v>
      </c>
      <c r="L9" s="130"/>
      <c r="M9" s="130"/>
    </row>
    <row r="10" spans="1:13" s="27" customFormat="1" ht="23.25" customHeight="1" thickTop="1">
      <c r="A10" s="131"/>
      <c r="B10" s="143"/>
      <c r="C10" s="140"/>
      <c r="D10" s="140"/>
      <c r="E10" s="140"/>
      <c r="F10" s="26" t="s">
        <v>5</v>
      </c>
      <c r="G10" s="26" t="s">
        <v>26</v>
      </c>
      <c r="H10" s="26" t="s">
        <v>27</v>
      </c>
      <c r="I10" s="26" t="s">
        <v>5</v>
      </c>
      <c r="J10" s="26" t="s">
        <v>28</v>
      </c>
      <c r="K10" s="26" t="s">
        <v>29</v>
      </c>
      <c r="L10" s="131"/>
      <c r="M10" s="131"/>
    </row>
    <row r="11" spans="1:13" ht="36" customHeight="1" thickBot="1">
      <c r="A11" s="33">
        <v>45</v>
      </c>
      <c r="B11" s="34" t="s">
        <v>108</v>
      </c>
      <c r="C11" s="44">
        <v>3560596</v>
      </c>
      <c r="D11" s="42">
        <v>90805</v>
      </c>
      <c r="E11" s="44">
        <v>3651401</v>
      </c>
      <c r="F11" s="44">
        <v>1234325</v>
      </c>
      <c r="G11" s="42">
        <v>543876</v>
      </c>
      <c r="H11" s="42">
        <v>690449</v>
      </c>
      <c r="I11" s="44">
        <f>K11+J11</f>
        <v>4885726</v>
      </c>
      <c r="J11" s="42">
        <v>87197</v>
      </c>
      <c r="K11" s="42">
        <v>4798529</v>
      </c>
      <c r="L11" s="132" t="s">
        <v>107</v>
      </c>
      <c r="M11" s="132"/>
    </row>
    <row r="12" spans="1:13" ht="30" customHeight="1" thickBot="1">
      <c r="A12" s="35">
        <v>85</v>
      </c>
      <c r="B12" s="36" t="s">
        <v>50</v>
      </c>
      <c r="C12" s="45">
        <v>3714643</v>
      </c>
      <c r="D12" s="43">
        <v>336090</v>
      </c>
      <c r="E12" s="45">
        <v>4050733</v>
      </c>
      <c r="F12" s="45">
        <v>1273385</v>
      </c>
      <c r="G12" s="43">
        <v>1023029</v>
      </c>
      <c r="H12" s="43">
        <v>250356</v>
      </c>
      <c r="I12" s="45">
        <f t="shared" ref="I12:I20" si="0">K12+J12</f>
        <v>5324118</v>
      </c>
      <c r="J12" s="43">
        <v>192236</v>
      </c>
      <c r="K12" s="43">
        <v>5131882</v>
      </c>
      <c r="L12" s="133" t="s">
        <v>61</v>
      </c>
      <c r="M12" s="133"/>
    </row>
    <row r="13" spans="1:13" ht="30" customHeight="1" thickBot="1">
      <c r="A13" s="33">
        <v>86</v>
      </c>
      <c r="B13" s="34" t="s">
        <v>62</v>
      </c>
      <c r="C13" s="44">
        <v>2501470</v>
      </c>
      <c r="D13" s="42">
        <v>172010</v>
      </c>
      <c r="E13" s="44">
        <v>2673480</v>
      </c>
      <c r="F13" s="44">
        <v>1035814</v>
      </c>
      <c r="G13" s="42">
        <v>416952</v>
      </c>
      <c r="H13" s="42">
        <v>618862</v>
      </c>
      <c r="I13" s="44">
        <f t="shared" si="0"/>
        <v>3709294</v>
      </c>
      <c r="J13" s="42">
        <v>149101</v>
      </c>
      <c r="K13" s="42">
        <v>3560193</v>
      </c>
      <c r="L13" s="132" t="s">
        <v>63</v>
      </c>
      <c r="M13" s="132"/>
    </row>
    <row r="14" spans="1:13" ht="30" customHeight="1" thickBot="1">
      <c r="A14" s="35">
        <v>87</v>
      </c>
      <c r="B14" s="36" t="s">
        <v>91</v>
      </c>
      <c r="C14" s="45">
        <v>116922</v>
      </c>
      <c r="D14" s="43">
        <v>3199</v>
      </c>
      <c r="E14" s="45">
        <v>120121</v>
      </c>
      <c r="F14" s="45">
        <v>10687</v>
      </c>
      <c r="G14" s="43">
        <v>7983</v>
      </c>
      <c r="H14" s="43">
        <v>2704</v>
      </c>
      <c r="I14" s="45">
        <f t="shared" si="0"/>
        <v>130808</v>
      </c>
      <c r="J14" s="43">
        <v>0</v>
      </c>
      <c r="K14" s="43">
        <v>130808</v>
      </c>
      <c r="L14" s="133" t="s">
        <v>92</v>
      </c>
      <c r="M14" s="133"/>
    </row>
    <row r="15" spans="1:13" ht="30" customHeight="1" thickBot="1">
      <c r="A15" s="33">
        <v>88</v>
      </c>
      <c r="B15" s="34" t="s">
        <v>81</v>
      </c>
      <c r="C15" s="44">
        <v>150962</v>
      </c>
      <c r="D15" s="42">
        <v>2651</v>
      </c>
      <c r="E15" s="44">
        <v>153613</v>
      </c>
      <c r="F15" s="44">
        <v>55949</v>
      </c>
      <c r="G15" s="42">
        <v>45108</v>
      </c>
      <c r="H15" s="42">
        <v>10841</v>
      </c>
      <c r="I15" s="44">
        <f t="shared" si="0"/>
        <v>209562</v>
      </c>
      <c r="J15" s="42">
        <v>901</v>
      </c>
      <c r="K15" s="42">
        <v>208661</v>
      </c>
      <c r="L15" s="132" t="s">
        <v>82</v>
      </c>
      <c r="M15" s="132"/>
    </row>
    <row r="16" spans="1:13" ht="30" customHeight="1" thickBot="1">
      <c r="A16" s="35">
        <v>90</v>
      </c>
      <c r="B16" s="36" t="s">
        <v>64</v>
      </c>
      <c r="C16" s="45">
        <v>18255</v>
      </c>
      <c r="D16" s="43">
        <v>2380</v>
      </c>
      <c r="E16" s="45">
        <v>20635</v>
      </c>
      <c r="F16" s="45">
        <v>25770</v>
      </c>
      <c r="G16" s="43">
        <v>19293</v>
      </c>
      <c r="H16" s="43">
        <v>6477</v>
      </c>
      <c r="I16" s="45">
        <f t="shared" si="0"/>
        <v>46405</v>
      </c>
      <c r="J16" s="43">
        <v>39</v>
      </c>
      <c r="K16" s="43">
        <v>46366</v>
      </c>
      <c r="L16" s="133" t="s">
        <v>65</v>
      </c>
      <c r="M16" s="133"/>
    </row>
    <row r="17" spans="1:13" ht="30" customHeight="1" thickBot="1">
      <c r="A17" s="33">
        <v>91</v>
      </c>
      <c r="B17" s="34" t="s">
        <v>66</v>
      </c>
      <c r="C17" s="44">
        <v>45701</v>
      </c>
      <c r="D17" s="42">
        <v>908</v>
      </c>
      <c r="E17" s="44">
        <v>46609</v>
      </c>
      <c r="F17" s="44">
        <v>8683</v>
      </c>
      <c r="G17" s="42">
        <v>1218</v>
      </c>
      <c r="H17" s="42">
        <v>7465</v>
      </c>
      <c r="I17" s="44">
        <f t="shared" si="0"/>
        <v>55292</v>
      </c>
      <c r="J17" s="42">
        <v>160</v>
      </c>
      <c r="K17" s="42">
        <v>55132</v>
      </c>
      <c r="L17" s="132" t="s">
        <v>67</v>
      </c>
      <c r="M17" s="132"/>
    </row>
    <row r="18" spans="1:13" ht="30" customHeight="1" thickBot="1">
      <c r="A18" s="35">
        <v>93</v>
      </c>
      <c r="B18" s="36" t="s">
        <v>68</v>
      </c>
      <c r="C18" s="45">
        <v>210659</v>
      </c>
      <c r="D18" s="43">
        <v>91618</v>
      </c>
      <c r="E18" s="45">
        <v>302277</v>
      </c>
      <c r="F18" s="45">
        <v>211980</v>
      </c>
      <c r="G18" s="43">
        <v>149360</v>
      </c>
      <c r="H18" s="43">
        <v>62620</v>
      </c>
      <c r="I18" s="45">
        <f t="shared" si="0"/>
        <v>514257</v>
      </c>
      <c r="J18" s="43">
        <v>17617</v>
      </c>
      <c r="K18" s="43">
        <v>496640</v>
      </c>
      <c r="L18" s="133" t="s">
        <v>69</v>
      </c>
      <c r="M18" s="133"/>
    </row>
    <row r="19" spans="1:13" ht="30" customHeight="1" thickBot="1">
      <c r="A19" s="33">
        <v>95</v>
      </c>
      <c r="B19" s="34" t="s">
        <v>70</v>
      </c>
      <c r="C19" s="44">
        <v>171004</v>
      </c>
      <c r="D19" s="42">
        <v>2638</v>
      </c>
      <c r="E19" s="44">
        <v>173642</v>
      </c>
      <c r="F19" s="44">
        <v>85090</v>
      </c>
      <c r="G19" s="42">
        <v>45997</v>
      </c>
      <c r="H19" s="42">
        <v>39093</v>
      </c>
      <c r="I19" s="44">
        <f t="shared" si="0"/>
        <v>258732</v>
      </c>
      <c r="J19" s="42">
        <v>10104</v>
      </c>
      <c r="K19" s="42">
        <v>248628</v>
      </c>
      <c r="L19" s="132" t="s">
        <v>71</v>
      </c>
      <c r="M19" s="132"/>
    </row>
    <row r="20" spans="1:13" ht="30" customHeight="1">
      <c r="A20" s="37">
        <v>96</v>
      </c>
      <c r="B20" s="38" t="s">
        <v>72</v>
      </c>
      <c r="C20" s="68">
        <v>843066</v>
      </c>
      <c r="D20" s="69">
        <v>46280</v>
      </c>
      <c r="E20" s="68">
        <v>889346</v>
      </c>
      <c r="F20" s="68">
        <v>393947</v>
      </c>
      <c r="G20" s="69">
        <v>268555</v>
      </c>
      <c r="H20" s="69">
        <v>125392</v>
      </c>
      <c r="I20" s="68">
        <f t="shared" si="0"/>
        <v>1283293</v>
      </c>
      <c r="J20" s="69">
        <v>31371</v>
      </c>
      <c r="K20" s="69">
        <v>1251922</v>
      </c>
      <c r="L20" s="134" t="s">
        <v>73</v>
      </c>
      <c r="M20" s="134"/>
    </row>
    <row r="21" spans="1:13" ht="42" customHeight="1">
      <c r="A21" s="65"/>
      <c r="B21" s="66" t="s">
        <v>5</v>
      </c>
      <c r="C21" s="67">
        <f t="shared" ref="C21:J21" si="1">SUM(C11:C20)</f>
        <v>11333278</v>
      </c>
      <c r="D21" s="67">
        <f t="shared" si="1"/>
        <v>748579</v>
      </c>
      <c r="E21" s="67">
        <f t="shared" si="1"/>
        <v>12081857</v>
      </c>
      <c r="F21" s="67">
        <f t="shared" si="1"/>
        <v>4335630</v>
      </c>
      <c r="G21" s="67">
        <f t="shared" si="1"/>
        <v>2521371</v>
      </c>
      <c r="H21" s="67">
        <f t="shared" si="1"/>
        <v>1814259</v>
      </c>
      <c r="I21" s="67">
        <f t="shared" si="1"/>
        <v>16417487</v>
      </c>
      <c r="J21" s="67">
        <f t="shared" si="1"/>
        <v>488726</v>
      </c>
      <c r="K21" s="67">
        <f>SUM(K11:K20)</f>
        <v>15928761</v>
      </c>
      <c r="L21" s="127" t="s">
        <v>3</v>
      </c>
      <c r="M21" s="128"/>
    </row>
  </sheetData>
  <mergeCells count="32">
    <mergeCell ref="A5:M5"/>
    <mergeCell ref="A6:B6"/>
    <mergeCell ref="C6:K6"/>
    <mergeCell ref="L6:M6"/>
    <mergeCell ref="I8:K8"/>
    <mergeCell ref="A7:A10"/>
    <mergeCell ref="D7:D8"/>
    <mergeCell ref="C9:C10"/>
    <mergeCell ref="D9:D10"/>
    <mergeCell ref="E7:E8"/>
    <mergeCell ref="F7:H7"/>
    <mergeCell ref="F8:H8"/>
    <mergeCell ref="B7:B10"/>
    <mergeCell ref="C7:C8"/>
    <mergeCell ref="I7:K7"/>
    <mergeCell ref="E9:E10"/>
    <mergeCell ref="L1:M1"/>
    <mergeCell ref="L21:M21"/>
    <mergeCell ref="L7:M10"/>
    <mergeCell ref="L19:M19"/>
    <mergeCell ref="L11:M11"/>
    <mergeCell ref="L12:M12"/>
    <mergeCell ref="L13:M13"/>
    <mergeCell ref="L16:M16"/>
    <mergeCell ref="L20:M20"/>
    <mergeCell ref="L17:M17"/>
    <mergeCell ref="L18:M18"/>
    <mergeCell ref="L15:M15"/>
    <mergeCell ref="L14:M14"/>
    <mergeCell ref="A2:M2"/>
    <mergeCell ref="A3:M3"/>
    <mergeCell ref="A4:M4"/>
  </mergeCells>
  <phoneticPr fontId="8" type="noConversion"/>
  <printOptions horizontalCentered="1" verticalCentered="1"/>
  <pageMargins left="0" right="0" top="0" bottom="0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O17"/>
  <sheetViews>
    <sheetView tabSelected="1" view="pageBreakPreview" zoomScale="90" zoomScaleSheetLayoutView="90" workbookViewId="0">
      <selection activeCell="A5" sqref="A5:J5"/>
    </sheetView>
  </sheetViews>
  <sheetFormatPr defaultColWidth="9.140625" defaultRowHeight="14.25"/>
  <cols>
    <col min="1" max="1" width="12.7109375" style="7" customWidth="1"/>
    <col min="2" max="2" width="40.7109375" style="6" customWidth="1"/>
    <col min="3" max="9" width="10.7109375" style="6" customWidth="1"/>
    <col min="10" max="10" width="37.42578125" style="6" customWidth="1"/>
    <col min="11" max="11" width="12.7109375" style="6" customWidth="1"/>
    <col min="12" max="12" width="10.5703125" style="6" bestFit="1" customWidth="1"/>
    <col min="13" max="13" width="41.28515625" style="6" customWidth="1"/>
    <col min="14" max="16384" width="9.140625" style="6"/>
  </cols>
  <sheetData>
    <row r="1" spans="1:15" s="3" customFormat="1" ht="40.5" customHeight="1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 customHeight="1">
      <c r="A2" s="146" t="s">
        <v>79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5" ht="15.75" customHeight="1">
      <c r="A3" s="145">
        <v>2022</v>
      </c>
      <c r="B3" s="145"/>
      <c r="C3" s="145"/>
      <c r="D3" s="145"/>
      <c r="E3" s="145"/>
      <c r="F3" s="145"/>
      <c r="G3" s="145"/>
      <c r="H3" s="145"/>
      <c r="I3" s="145"/>
      <c r="J3" s="145"/>
      <c r="K3" s="11"/>
    </row>
    <row r="4" spans="1:15" ht="15.75">
      <c r="A4" s="147" t="s">
        <v>80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5" ht="15.75">
      <c r="A5" s="147">
        <v>2022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5" ht="50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5"/>
      <c r="L6" s="54" t="s">
        <v>14</v>
      </c>
      <c r="M6" s="49"/>
    </row>
    <row r="7" spans="1:15" ht="50.25" customHeight="1" thickBot="1">
      <c r="A7" s="8"/>
      <c r="B7" s="8"/>
      <c r="C7" s="8"/>
      <c r="D7" s="8"/>
      <c r="E7" s="8"/>
      <c r="F7" s="8"/>
      <c r="G7" s="8"/>
      <c r="H7" s="8"/>
      <c r="I7" s="8"/>
      <c r="J7" s="32"/>
      <c r="K7" s="28">
        <f>'102'!E11</f>
        <v>3651401</v>
      </c>
      <c r="L7" s="44">
        <v>3651401</v>
      </c>
      <c r="M7" s="50" t="s">
        <v>93</v>
      </c>
    </row>
    <row r="8" spans="1:15" ht="50.25" customHeight="1" thickBot="1">
      <c r="A8" s="8"/>
      <c r="B8" s="9"/>
      <c r="C8" s="10"/>
      <c r="D8" s="10"/>
      <c r="E8" s="10"/>
      <c r="F8" s="10"/>
      <c r="G8" s="10"/>
      <c r="H8" s="10"/>
      <c r="J8" s="5"/>
      <c r="K8" s="28"/>
      <c r="L8" s="45">
        <v>4050733</v>
      </c>
      <c r="M8" s="50" t="s">
        <v>75</v>
      </c>
    </row>
    <row r="9" spans="1:15" ht="50.25" customHeight="1" thickBot="1">
      <c r="A9" s="8"/>
      <c r="B9" s="9"/>
      <c r="C9" s="10"/>
      <c r="D9" s="10"/>
      <c r="E9" s="10"/>
      <c r="F9" s="10"/>
      <c r="G9" s="10"/>
      <c r="H9" s="10"/>
      <c r="J9" s="5"/>
      <c r="K9" s="28"/>
      <c r="L9" s="44">
        <v>2673480</v>
      </c>
      <c r="M9" s="50" t="s">
        <v>76</v>
      </c>
      <c r="O9" s="22"/>
    </row>
    <row r="10" spans="1:15" ht="50.25" customHeight="1" thickBot="1">
      <c r="A10" s="8"/>
      <c r="B10" s="9"/>
      <c r="C10" s="10"/>
      <c r="D10" s="10"/>
      <c r="E10" s="10"/>
      <c r="F10" s="10"/>
      <c r="G10" s="10"/>
      <c r="H10" s="10"/>
      <c r="J10" s="5"/>
      <c r="K10" s="28"/>
      <c r="L10" s="44">
        <v>120121</v>
      </c>
      <c r="M10" s="50" t="s">
        <v>94</v>
      </c>
      <c r="O10" s="22"/>
    </row>
    <row r="11" spans="1:15" ht="50.25" customHeight="1" thickBot="1">
      <c r="A11" s="8"/>
      <c r="B11" s="9"/>
      <c r="C11" s="10"/>
      <c r="D11" s="10"/>
      <c r="E11" s="10"/>
      <c r="F11" s="10"/>
      <c r="G11" s="10"/>
      <c r="H11" s="10"/>
      <c r="J11" s="5"/>
      <c r="K11" s="28"/>
      <c r="L11" s="46">
        <v>153613</v>
      </c>
      <c r="M11" s="51" t="s">
        <v>85</v>
      </c>
    </row>
    <row r="12" spans="1:15" ht="50.25" customHeight="1" thickBot="1">
      <c r="A12" s="8"/>
      <c r="B12" s="9"/>
      <c r="C12" s="10"/>
      <c r="D12" s="10"/>
      <c r="E12" s="10"/>
      <c r="F12" s="10"/>
      <c r="G12" s="10"/>
      <c r="H12" s="10"/>
      <c r="J12" s="5"/>
      <c r="K12" s="28"/>
      <c r="L12" s="52">
        <v>20635</v>
      </c>
      <c r="M12" s="50" t="s">
        <v>77</v>
      </c>
    </row>
    <row r="13" spans="1:15" ht="50.25" customHeight="1" thickBot="1">
      <c r="A13" s="8"/>
      <c r="B13" s="9"/>
      <c r="C13" s="10"/>
      <c r="D13" s="10"/>
      <c r="E13" s="10"/>
      <c r="F13" s="10"/>
      <c r="G13" s="10"/>
      <c r="H13" s="10"/>
      <c r="J13" s="5"/>
      <c r="K13" s="28"/>
      <c r="L13" s="46">
        <v>46609</v>
      </c>
      <c r="M13" s="50" t="s">
        <v>86</v>
      </c>
    </row>
    <row r="14" spans="1:15" ht="50.25" customHeight="1" thickBot="1">
      <c r="A14" s="8"/>
      <c r="B14" s="9"/>
      <c r="C14" s="10"/>
      <c r="D14" s="10"/>
      <c r="E14" s="10"/>
      <c r="F14" s="10"/>
      <c r="G14" s="10"/>
      <c r="H14" s="10"/>
      <c r="J14" s="5"/>
      <c r="K14" s="28"/>
      <c r="L14" s="52">
        <v>302277</v>
      </c>
      <c r="M14" s="50" t="s">
        <v>87</v>
      </c>
    </row>
    <row r="15" spans="1:15" ht="50.25" customHeight="1" thickBot="1">
      <c r="A15" s="8"/>
      <c r="B15" s="9"/>
      <c r="C15" s="10"/>
      <c r="D15" s="10"/>
      <c r="E15" s="10"/>
      <c r="F15" s="10"/>
      <c r="G15" s="10"/>
      <c r="H15" s="10"/>
      <c r="J15" s="5"/>
      <c r="K15" s="28"/>
      <c r="L15" s="46">
        <v>173642</v>
      </c>
      <c r="M15" s="50" t="s">
        <v>88</v>
      </c>
    </row>
    <row r="16" spans="1:15" ht="22.5" customHeight="1" thickBot="1">
      <c r="A16" s="144" t="s">
        <v>101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28"/>
      <c r="L16" s="53">
        <v>889346</v>
      </c>
      <c r="M16" s="50" t="s">
        <v>78</v>
      </c>
    </row>
    <row r="17" spans="12:12">
      <c r="L17" s="53"/>
    </row>
  </sheetData>
  <mergeCells count="5">
    <mergeCell ref="A16:J16"/>
    <mergeCell ref="A3:J3"/>
    <mergeCell ref="A2:J2"/>
    <mergeCell ref="A4:J4"/>
    <mergeCell ref="A5:J5"/>
  </mergeCells>
  <phoneticPr fontId="8" type="noConversion"/>
  <printOptions horizontalCentered="1" verticalCentered="1"/>
  <pageMargins left="0" right="0" top="0" bottom="0" header="0.31496062992125984" footer="0.31496062992125984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K22"/>
  <sheetViews>
    <sheetView view="pageBreakPreview" zoomScale="80" zoomScaleSheetLayoutView="80" workbookViewId="0">
      <selection activeCell="J15" sqref="J15:K15"/>
    </sheetView>
  </sheetViews>
  <sheetFormatPr defaultColWidth="9.140625" defaultRowHeight="14.25"/>
  <cols>
    <col min="1" max="1" width="6.7109375" style="24" customWidth="1"/>
    <col min="2" max="2" width="30.7109375" style="22" customWidth="1"/>
    <col min="3" max="3" width="9.42578125" style="22" customWidth="1"/>
    <col min="4" max="4" width="12.7109375" style="22" customWidth="1"/>
    <col min="5" max="6" width="10.7109375" style="22" customWidth="1"/>
    <col min="7" max="8" width="12.28515625" style="22" customWidth="1"/>
    <col min="9" max="9" width="10.7109375" style="22" customWidth="1"/>
    <col min="10" max="10" width="30.7109375" style="22" customWidth="1"/>
    <col min="11" max="11" width="6.7109375" style="22" customWidth="1"/>
    <col min="12" max="16384" width="9.140625" style="22"/>
  </cols>
  <sheetData>
    <row r="1" spans="1:11" ht="42" customHeight="1">
      <c r="J1" s="92"/>
      <c r="K1" s="92"/>
    </row>
    <row r="2" spans="1:11" ht="24" customHeight="1">
      <c r="A2" s="135" t="s">
        <v>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0.25">
      <c r="A3" s="103">
        <v>2022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6" customHeight="1">
      <c r="A4" s="99" t="s">
        <v>30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.75" customHeight="1">
      <c r="A5" s="99">
        <v>2022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.75">
      <c r="A6" s="104" t="s">
        <v>102</v>
      </c>
      <c r="B6" s="104"/>
      <c r="C6" s="99"/>
      <c r="D6" s="99"/>
      <c r="E6" s="99"/>
      <c r="F6" s="99"/>
      <c r="G6" s="99"/>
      <c r="H6" s="99"/>
      <c r="I6" s="99"/>
      <c r="J6" s="105" t="s">
        <v>103</v>
      </c>
      <c r="K6" s="105"/>
    </row>
    <row r="7" spans="1:11" s="27" customFormat="1" ht="53.25" customHeight="1" thickBot="1">
      <c r="A7" s="129" t="s">
        <v>52</v>
      </c>
      <c r="B7" s="141" t="s">
        <v>2</v>
      </c>
      <c r="C7" s="106" t="s">
        <v>48</v>
      </c>
      <c r="D7" s="106"/>
      <c r="E7" s="106" t="s">
        <v>47</v>
      </c>
      <c r="F7" s="106" t="s">
        <v>46</v>
      </c>
      <c r="G7" s="106" t="s">
        <v>31</v>
      </c>
      <c r="H7" s="106" t="s">
        <v>32</v>
      </c>
      <c r="I7" s="106" t="s">
        <v>45</v>
      </c>
      <c r="J7" s="157" t="s">
        <v>4</v>
      </c>
      <c r="K7" s="157"/>
    </row>
    <row r="8" spans="1:11" s="27" customFormat="1" ht="36.75" customHeight="1" thickTop="1" thickBot="1">
      <c r="A8" s="130"/>
      <c r="B8" s="142"/>
      <c r="C8" s="111" t="s">
        <v>44</v>
      </c>
      <c r="D8" s="111"/>
      <c r="E8" s="107"/>
      <c r="F8" s="107"/>
      <c r="G8" s="107"/>
      <c r="H8" s="107"/>
      <c r="I8" s="107"/>
      <c r="J8" s="158"/>
      <c r="K8" s="158"/>
    </row>
    <row r="9" spans="1:11" s="27" customFormat="1" ht="31.9" customHeight="1" thickTop="1" thickBot="1">
      <c r="A9" s="130"/>
      <c r="B9" s="142"/>
      <c r="C9" s="71" t="s">
        <v>34</v>
      </c>
      <c r="D9" s="71" t="s">
        <v>7</v>
      </c>
      <c r="E9" s="136" t="s">
        <v>43</v>
      </c>
      <c r="F9" s="136" t="s">
        <v>42</v>
      </c>
      <c r="G9" s="72" t="s">
        <v>33</v>
      </c>
      <c r="H9" s="72" t="s">
        <v>33</v>
      </c>
      <c r="I9" s="136" t="s">
        <v>41</v>
      </c>
      <c r="J9" s="158"/>
      <c r="K9" s="158"/>
    </row>
    <row r="10" spans="1:11" s="27" customFormat="1" ht="55.5" customHeight="1" thickTop="1">
      <c r="A10" s="131"/>
      <c r="B10" s="143"/>
      <c r="C10" s="26" t="s">
        <v>37</v>
      </c>
      <c r="D10" s="26" t="s">
        <v>55</v>
      </c>
      <c r="E10" s="152"/>
      <c r="F10" s="152"/>
      <c r="G10" s="26" t="s">
        <v>35</v>
      </c>
      <c r="H10" s="26" t="s">
        <v>36</v>
      </c>
      <c r="I10" s="152"/>
      <c r="J10" s="159"/>
      <c r="K10" s="159"/>
    </row>
    <row r="11" spans="1:11" ht="36" customHeight="1" thickBot="1">
      <c r="A11" s="33">
        <v>45</v>
      </c>
      <c r="B11" s="34" t="s">
        <v>108</v>
      </c>
      <c r="C11" s="42">
        <v>2936361</v>
      </c>
      <c r="D11" s="42">
        <v>624234</v>
      </c>
      <c r="E11" s="42">
        <v>197929</v>
      </c>
      <c r="F11" s="42">
        <v>264838</v>
      </c>
      <c r="G11" s="47">
        <v>11.13</v>
      </c>
      <c r="H11" s="47">
        <v>14.13</v>
      </c>
      <c r="I11" s="42">
        <v>34182</v>
      </c>
      <c r="J11" s="150" t="s">
        <v>106</v>
      </c>
      <c r="K11" s="151"/>
    </row>
    <row r="12" spans="1:11" ht="36" customHeight="1" thickBot="1">
      <c r="A12" s="35">
        <v>85</v>
      </c>
      <c r="B12" s="36" t="s">
        <v>50</v>
      </c>
      <c r="C12" s="43">
        <v>948127</v>
      </c>
      <c r="D12" s="43">
        <v>2766516</v>
      </c>
      <c r="E12" s="43">
        <v>157543</v>
      </c>
      <c r="F12" s="43">
        <v>207067</v>
      </c>
      <c r="G12" s="48">
        <v>19.21</v>
      </c>
      <c r="H12" s="48">
        <v>4.7</v>
      </c>
      <c r="I12" s="43">
        <v>108016</v>
      </c>
      <c r="J12" s="153" t="s">
        <v>61</v>
      </c>
      <c r="K12" s="154"/>
    </row>
    <row r="13" spans="1:11" ht="33" customHeight="1" thickBot="1">
      <c r="A13" s="33">
        <v>86</v>
      </c>
      <c r="B13" s="34" t="s">
        <v>62</v>
      </c>
      <c r="C13" s="42">
        <v>1021756</v>
      </c>
      <c r="D13" s="42">
        <v>1479715</v>
      </c>
      <c r="E13" s="42">
        <v>209866</v>
      </c>
      <c r="F13" s="42">
        <v>291176</v>
      </c>
      <c r="G13" s="47">
        <v>11.24</v>
      </c>
      <c r="H13" s="47">
        <v>16.68</v>
      </c>
      <c r="I13" s="42">
        <v>116853</v>
      </c>
      <c r="J13" s="150" t="s">
        <v>63</v>
      </c>
      <c r="K13" s="151"/>
    </row>
    <row r="14" spans="1:11" ht="33" customHeight="1" thickBot="1">
      <c r="A14" s="35">
        <v>87</v>
      </c>
      <c r="B14" s="36" t="s">
        <v>91</v>
      </c>
      <c r="C14" s="43">
        <v>52859</v>
      </c>
      <c r="D14" s="43">
        <v>64062</v>
      </c>
      <c r="E14" s="43">
        <v>96405</v>
      </c>
      <c r="F14" s="43">
        <v>104982</v>
      </c>
      <c r="G14" s="48">
        <v>6.1</v>
      </c>
      <c r="H14" s="48">
        <v>2.0699999999999998</v>
      </c>
      <c r="I14" s="43">
        <v>51414</v>
      </c>
      <c r="J14" s="153" t="s">
        <v>92</v>
      </c>
      <c r="K14" s="154"/>
    </row>
    <row r="15" spans="1:11" ht="33" customHeight="1" thickBot="1">
      <c r="A15" s="33">
        <v>88</v>
      </c>
      <c r="B15" s="34" t="s">
        <v>81</v>
      </c>
      <c r="C15" s="42">
        <v>38446</v>
      </c>
      <c r="D15" s="42">
        <v>112516</v>
      </c>
      <c r="E15" s="42">
        <v>73995</v>
      </c>
      <c r="F15" s="42">
        <v>100945</v>
      </c>
      <c r="G15" s="47">
        <v>21.52</v>
      </c>
      <c r="H15" s="47">
        <v>5.17</v>
      </c>
      <c r="I15" s="42">
        <v>55047</v>
      </c>
      <c r="J15" s="150" t="s">
        <v>82</v>
      </c>
      <c r="K15" s="151"/>
    </row>
    <row r="16" spans="1:11" ht="33" customHeight="1" thickBot="1">
      <c r="A16" s="35">
        <v>90</v>
      </c>
      <c r="B16" s="36" t="s">
        <v>64</v>
      </c>
      <c r="C16" s="43">
        <v>8238</v>
      </c>
      <c r="D16" s="43">
        <v>10018</v>
      </c>
      <c r="E16" s="43">
        <v>84228</v>
      </c>
      <c r="F16" s="43">
        <v>189411</v>
      </c>
      <c r="G16" s="48">
        <v>41.58</v>
      </c>
      <c r="H16" s="48">
        <v>13.96</v>
      </c>
      <c r="I16" s="43">
        <v>40889</v>
      </c>
      <c r="J16" s="153" t="s">
        <v>65</v>
      </c>
      <c r="K16" s="154"/>
    </row>
    <row r="17" spans="1:11" ht="33" customHeight="1" thickBot="1">
      <c r="A17" s="33">
        <v>91</v>
      </c>
      <c r="B17" s="34" t="s">
        <v>66</v>
      </c>
      <c r="C17" s="42">
        <v>29561</v>
      </c>
      <c r="D17" s="42">
        <v>16139</v>
      </c>
      <c r="E17" s="42">
        <v>82786</v>
      </c>
      <c r="F17" s="42">
        <v>98209</v>
      </c>
      <c r="G17" s="47">
        <v>2.2000000000000002</v>
      </c>
      <c r="H17" s="47">
        <v>13.5</v>
      </c>
      <c r="I17" s="42">
        <v>28667</v>
      </c>
      <c r="J17" s="150" t="s">
        <v>67</v>
      </c>
      <c r="K17" s="151"/>
    </row>
    <row r="18" spans="1:11" ht="33" customHeight="1" thickBot="1">
      <c r="A18" s="35">
        <v>93</v>
      </c>
      <c r="B18" s="36" t="s">
        <v>68</v>
      </c>
      <c r="C18" s="43">
        <v>85707</v>
      </c>
      <c r="D18" s="43">
        <v>124952</v>
      </c>
      <c r="E18" s="43">
        <v>78759</v>
      </c>
      <c r="F18" s="43">
        <v>133991</v>
      </c>
      <c r="G18" s="48">
        <v>29.04</v>
      </c>
      <c r="H18" s="48">
        <v>12.18</v>
      </c>
      <c r="I18" s="43">
        <v>32633</v>
      </c>
      <c r="J18" s="153" t="s">
        <v>69</v>
      </c>
      <c r="K18" s="154"/>
    </row>
    <row r="19" spans="1:11" ht="33" customHeight="1" thickBot="1">
      <c r="A19" s="33">
        <v>95</v>
      </c>
      <c r="B19" s="34" t="s">
        <v>70</v>
      </c>
      <c r="C19" s="42">
        <v>101069</v>
      </c>
      <c r="D19" s="42">
        <v>69934</v>
      </c>
      <c r="E19" s="42">
        <v>89001</v>
      </c>
      <c r="F19" s="42">
        <v>132615</v>
      </c>
      <c r="G19" s="47">
        <v>17.78</v>
      </c>
      <c r="H19" s="47">
        <v>15.11</v>
      </c>
      <c r="I19" s="42">
        <v>38852</v>
      </c>
      <c r="J19" s="150" t="s">
        <v>71</v>
      </c>
      <c r="K19" s="151"/>
    </row>
    <row r="20" spans="1:11" ht="33" customHeight="1">
      <c r="A20" s="37">
        <v>96</v>
      </c>
      <c r="B20" s="38" t="s">
        <v>72</v>
      </c>
      <c r="C20" s="69">
        <v>377075</v>
      </c>
      <c r="D20" s="69">
        <v>465991</v>
      </c>
      <c r="E20" s="69">
        <v>66618</v>
      </c>
      <c r="F20" s="69">
        <v>96127</v>
      </c>
      <c r="G20" s="70">
        <v>20.93</v>
      </c>
      <c r="H20" s="70">
        <v>9.77</v>
      </c>
      <c r="I20" s="69">
        <v>35675</v>
      </c>
      <c r="J20" s="160" t="s">
        <v>73</v>
      </c>
      <c r="K20" s="161"/>
    </row>
    <row r="21" spans="1:11" ht="35.25" customHeight="1">
      <c r="A21" s="88" t="s">
        <v>5</v>
      </c>
      <c r="B21" s="89"/>
      <c r="C21" s="67">
        <v>5599201</v>
      </c>
      <c r="D21" s="67">
        <v>5734077</v>
      </c>
      <c r="E21" s="67">
        <v>150707</v>
      </c>
      <c r="F21" s="67">
        <v>204789</v>
      </c>
      <c r="G21" s="90">
        <v>15.36</v>
      </c>
      <c r="H21" s="90">
        <v>11.05</v>
      </c>
      <c r="I21" s="67">
        <v>72285</v>
      </c>
      <c r="J21" s="155" t="s">
        <v>3</v>
      </c>
      <c r="K21" s="156"/>
    </row>
    <row r="22" spans="1:11">
      <c r="A22" s="148" t="s">
        <v>56</v>
      </c>
      <c r="B22" s="148"/>
      <c r="C22" s="148"/>
      <c r="D22" s="148"/>
      <c r="E22" s="148"/>
      <c r="F22" s="148"/>
      <c r="G22" s="39"/>
      <c r="H22" s="149" t="s">
        <v>74</v>
      </c>
      <c r="I22" s="149"/>
      <c r="J22" s="149"/>
      <c r="K22" s="149"/>
    </row>
  </sheetData>
  <mergeCells count="34">
    <mergeCell ref="E7:E8"/>
    <mergeCell ref="J20:K20"/>
    <mergeCell ref="C8:D8"/>
    <mergeCell ref="E9:E10"/>
    <mergeCell ref="J14:K14"/>
    <mergeCell ref="F7:F8"/>
    <mergeCell ref="G7:G8"/>
    <mergeCell ref="H7:H8"/>
    <mergeCell ref="J15:K15"/>
    <mergeCell ref="J18:K18"/>
    <mergeCell ref="A22:F22"/>
    <mergeCell ref="H22:K22"/>
    <mergeCell ref="J11:K11"/>
    <mergeCell ref="F9:F10"/>
    <mergeCell ref="I9:I10"/>
    <mergeCell ref="A7:A10"/>
    <mergeCell ref="B7:B10"/>
    <mergeCell ref="I7:I8"/>
    <mergeCell ref="J12:K12"/>
    <mergeCell ref="J13:K13"/>
    <mergeCell ref="C7:D7"/>
    <mergeCell ref="J16:K16"/>
    <mergeCell ref="J17:K17"/>
    <mergeCell ref="J19:K19"/>
    <mergeCell ref="J21:K21"/>
    <mergeCell ref="J7:K10"/>
    <mergeCell ref="J1:K1"/>
    <mergeCell ref="A6:B6"/>
    <mergeCell ref="C6:I6"/>
    <mergeCell ref="J6:K6"/>
    <mergeCell ref="A2:K2"/>
    <mergeCell ref="A3:K3"/>
    <mergeCell ref="A4:K4"/>
    <mergeCell ref="A5:K5"/>
  </mergeCells>
  <phoneticPr fontId="8" type="noConversion"/>
  <printOptions horizontalCentered="1" verticalCentered="1"/>
  <pageMargins left="0" right="0" top="0" bottom="0" header="0.31496062992125984" footer="0.31496062992125984"/>
  <pageSetup paperSize="9" scale="81" orientation="landscape" r:id="rId1"/>
  <headerFooter>
    <oddFooter>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English</MDPSLanguage>
    <EnglishTitle xmlns="b1657202-86a7-46c3-ba71-02bb0da5a392">Social &amp; Personal Services Statistics ( private sector ) chapter 13 - 2022</EnglishTitle>
    <PublishingRollupImage xmlns="http://schemas.microsoft.com/sharepoint/v3" xsi:nil="true"/>
    <TaxCatchAll xmlns="b1657202-86a7-46c3-ba71-02bb0da5a392">
      <Value>732</Value>
    </TaxCatchAll>
    <DocType xmlns="b1657202-86a7-46c3-ba71-02bb0da5a392">
      <Value>Publication</Value>
    </DocType>
    <DocumentDescription xmlns="b1657202-86a7-46c3-ba71-02bb0da5a392">إحصاءات الخدمات الشخصية والاجتماعية (القطاع الخاص) الفصل الثالث عشر 2022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6085dc75-eb92-49a2-825d-d93bad98022e</TermId>
        </TermInfo>
      </Terms>
    </TaxKeywordTaxHTField>
    <Year xmlns="b1657202-86a7-46c3-ba71-02bb0da5a392">2022</Year>
    <PublishingStartDate xmlns="http://schemas.microsoft.com/sharepoint/v3">2024-03-07T12:00:00+00:00</PublishingStartDate>
    <Visible xmlns="b1657202-86a7-46c3-ba71-02bb0da5a392">true</Visible>
    <ArabicTitle xmlns="b1657202-86a7-46c3-ba71-02bb0da5a392">إحصاءات الخدمات الشخصية والاجتماعية (القطاع الخاص) الفصل الثالث عشر 2022</ArabicTitle>
    <DocPeriodicity xmlns="423524d6-f9d7-4b47-aadf-7b8f6888b7b0">Semi-Annual</DocPeriodicity>
    <DocumentDescription0 xmlns="423524d6-f9d7-4b47-aadf-7b8f6888b7b0">Social &amp; Personal Services Statistics ( private sector ) chapter 13 - 2022</DocumentDescription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6D0B49-2C40-4303-80EA-C8F825112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DB82E1-33C3-4BF5-A9A7-D5C855A2B9CB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423524d6-f9d7-4b47-aadf-7b8f6888b7b0"/>
    <ds:schemaRef ds:uri="http://schemas.microsoft.com/office/infopath/2007/PartnerControls"/>
    <ds:schemaRef ds:uri="b1657202-86a7-46c3-ba71-02bb0da5a392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07D21E-8306-4620-89D6-9F87E5803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المقدمة</vt:lpstr>
      <vt:lpstr>التقديم</vt:lpstr>
      <vt:lpstr>101</vt:lpstr>
      <vt:lpstr>102</vt:lpstr>
      <vt:lpstr>Gr_34</vt:lpstr>
      <vt:lpstr>103</vt:lpstr>
      <vt:lpstr>'101'!Print_Area</vt:lpstr>
      <vt:lpstr>'102'!Print_Area</vt:lpstr>
      <vt:lpstr>'103'!Print_Area</vt:lpstr>
      <vt:lpstr>Gr_34!Print_Area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&amp; Personal Services Statistics ( private sector ) chapter 13 - 2019</dc:title>
  <dc:creator>Mr. Sabir</dc:creator>
  <cp:keywords>Economic</cp:keywords>
  <cp:lastModifiedBy>Amjad Ahmed Abdelwahab</cp:lastModifiedBy>
  <cp:lastPrinted>2024-02-27T07:44:46Z</cp:lastPrinted>
  <dcterms:created xsi:type="dcterms:W3CDTF">1998-01-05T07:20:42Z</dcterms:created>
  <dcterms:modified xsi:type="dcterms:W3CDTF">2024-02-27T08:18:38Z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732;#Economic|6085dc75-eb92-49a2-825d-d93bad98022e</vt:lpwstr>
  </property>
  <property fmtid="{D5CDD505-2E9C-101B-9397-08002B2CF9AE}" pid="4" name="CategoryDescription">
    <vt:lpwstr>Social &amp; Personal Services Statistics ( private sector ) chapter 13 - 2019</vt:lpwstr>
  </property>
</Properties>
</file>